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National Results" sheetId="1" r:id="rId1"/>
    <sheet name="Northern Results" sheetId="2" r:id="rId2"/>
    <sheet name="Southern Results" sheetId="3" r:id="rId3"/>
    <sheet name="Other Awards" sheetId="4" r:id="rId4"/>
    <sheet name="Event Score" sheetId="5" r:id="rId5"/>
  </sheets>
  <externalReferences>
    <externalReference r:id="rId8"/>
  </externalReferences>
  <definedNames>
    <definedName name="_2006_Record">#REF!</definedName>
    <definedName name="_2006_Target">#REF!</definedName>
    <definedName name="_xlnm._FilterDatabase" localSheetId="4" hidden="1">'Event Score'!$A$10:$CN$72</definedName>
    <definedName name="Best_Score">#REF!</definedName>
    <definedName name="Best_Score_National">#REF!</definedName>
    <definedName name="Best_Score_Regional">#REF!</definedName>
    <definedName name="Class_Code">#REF!</definedName>
    <definedName name="Competitor_Name">#REF!</definedName>
    <definedName name="Curr_Score">#REF!</definedName>
    <definedName name="Event_Score_Index">#REF!</definedName>
    <definedName name="Event_Score_Match">#REF!</definedName>
    <definedName name="Index">#REF!</definedName>
    <definedName name="Min_Nat">#REF!</definedName>
    <definedName name="Min_Reg">#REF!</definedName>
    <definedName name="Modelled_Course_ID">'[1]Drop Scores Calculation Sheet'!$C$3</definedName>
    <definedName name="Nat_Event_Error">#REF!</definedName>
    <definedName name="Nat_Hill_Error">#REF!</definedName>
    <definedName name="Nat_Joint_Error">#REF!</definedName>
    <definedName name="Nat_Northern_Error">#REF!</definedName>
    <definedName name="Nat_Southern_Error">#REF!</definedName>
    <definedName name="Nat_Sprint_Error">#REF!</definedName>
    <definedName name="Next_Course_Id">#REF!</definedName>
    <definedName name="North_or_South">#REF!</definedName>
    <definedName name="Num_Errors">#REF!</definedName>
    <definedName name="Num_Errors_National">#REF!</definedName>
    <definedName name="Num_Errors_regional">#REF!</definedName>
    <definedName name="Num_Events">#REF!</definedName>
    <definedName name="Num_Hills">#REF!</definedName>
    <definedName name="Num_Joint">#REF!</definedName>
    <definedName name="Num_Northern">#REF!</definedName>
    <definedName name="Num_Southern">#REF!</definedName>
    <definedName name="Num_Sprints">#REF!</definedName>
    <definedName name="_xlnm.Print_Area" localSheetId="4">'Event Score'!$A$1:$DD$88</definedName>
    <definedName name="_xlnm.Print_Titles" localSheetId="4">'Event Score'!$A:$H,'Event Score'!$1:$10</definedName>
    <definedName name="Published_Target">#REF!</definedName>
    <definedName name="Reg_Event_Error">#REF!</definedName>
    <definedName name="Reg_Hill_Error">#REF!</definedName>
    <definedName name="Reg_Joint_Error">#REF!</definedName>
    <definedName name="Reg_Northern_Error">#REF!</definedName>
    <definedName name="Reg_Southern_Error">#REF!</definedName>
    <definedName name="Reg_Sprint_Error">#REF!</definedName>
    <definedName name="Res_Competitor_Id">#REF!</definedName>
    <definedName name="Res_Event_ID">#REF!</definedName>
    <definedName name="Score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<sst xmlns="http://schemas.openxmlformats.org/spreadsheetml/2006/main" count="7573" uniqueCount="227">
  <si>
    <t>Group Display Order</t>
  </si>
  <si>
    <t>Group</t>
  </si>
  <si>
    <t>Competitor</t>
  </si>
  <si>
    <t>Car</t>
  </si>
  <si>
    <t>Total Score</t>
  </si>
  <si>
    <t>Class Posn</t>
  </si>
  <si>
    <t>Overall Posn</t>
  </si>
  <si>
    <t>Included Sprint Scores</t>
  </si>
  <si>
    <t>Included Hill Scores</t>
  </si>
  <si>
    <t>Num Sprints</t>
  </si>
  <si>
    <t>Num Hills</t>
  </si>
  <si>
    <t>Num North</t>
  </si>
  <si>
    <t>Num South</t>
  </si>
  <si>
    <t>Num Joint</t>
  </si>
  <si>
    <t>Grp 1 &lt;1500</t>
  </si>
  <si>
    <t>A Till</t>
  </si>
  <si>
    <t>ZR 105</t>
  </si>
  <si>
    <t>P Savoury</t>
  </si>
  <si>
    <t>ZR 115 Diesel</t>
  </si>
  <si>
    <t>P Batho</t>
  </si>
  <si>
    <t>Midget</t>
  </si>
  <si>
    <t>R Watkinson</t>
  </si>
  <si>
    <t>S Clark</t>
  </si>
  <si>
    <t>N Walmsley</t>
  </si>
  <si>
    <t>C Froggatt</t>
  </si>
  <si>
    <t>M Hanson</t>
  </si>
  <si>
    <t>Metro</t>
  </si>
  <si>
    <t>Grp 1 1501 - 2400</t>
  </si>
  <si>
    <t>C England</t>
  </si>
  <si>
    <t>TF 135</t>
  </si>
  <si>
    <t>T Kirkham</t>
  </si>
  <si>
    <t>TF 160</t>
  </si>
  <si>
    <t>B Sharp</t>
  </si>
  <si>
    <t>D Coulthard</t>
  </si>
  <si>
    <t>ZR 160</t>
  </si>
  <si>
    <t>D Jones</t>
  </si>
  <si>
    <t>H Waddington</t>
  </si>
  <si>
    <t>D Porter</t>
  </si>
  <si>
    <t>F VVC</t>
  </si>
  <si>
    <t>P Constance</t>
  </si>
  <si>
    <t>P Moriyon</t>
  </si>
  <si>
    <t>A</t>
  </si>
  <si>
    <t>M Sprowell</t>
  </si>
  <si>
    <t>A Lowe</t>
  </si>
  <si>
    <t>F</t>
  </si>
  <si>
    <t>D Witham</t>
  </si>
  <si>
    <t>B</t>
  </si>
  <si>
    <t>D Balderson</t>
  </si>
  <si>
    <t>L Brown</t>
  </si>
  <si>
    <t>J Bryant</t>
  </si>
  <si>
    <t>Maestro</t>
  </si>
  <si>
    <t>Grp 1 &gt;2400</t>
  </si>
  <si>
    <t>A Woodward</t>
  </si>
  <si>
    <t>ZS 180</t>
  </si>
  <si>
    <t>R Froggatt</t>
  </si>
  <si>
    <t>ZT 260</t>
  </si>
  <si>
    <t>A Mee</t>
  </si>
  <si>
    <t>Grp 2 &lt;1500</t>
  </si>
  <si>
    <t>G Collyer</t>
  </si>
  <si>
    <t>M Price</t>
  </si>
  <si>
    <t>TA</t>
  </si>
  <si>
    <t>G Matthews</t>
  </si>
  <si>
    <t>R Pinkett</t>
  </si>
  <si>
    <t>S Baker</t>
  </si>
  <si>
    <t>G Humm</t>
  </si>
  <si>
    <t>Grp 2 1501 - 2400</t>
  </si>
  <si>
    <t>M Wollacott</t>
  </si>
  <si>
    <t>A coupe</t>
  </si>
  <si>
    <t>J Wilman</t>
  </si>
  <si>
    <t>BGT</t>
  </si>
  <si>
    <t>J Sellick</t>
  </si>
  <si>
    <t>J Johnson</t>
  </si>
  <si>
    <t>T Read</t>
  </si>
  <si>
    <t>B Goodban</t>
  </si>
  <si>
    <t>Grp 3 &lt;1500</t>
  </si>
  <si>
    <t>H Harman</t>
  </si>
  <si>
    <t>PA</t>
  </si>
  <si>
    <t>D Butler</t>
  </si>
  <si>
    <t>TD Special</t>
  </si>
  <si>
    <t>A Smith</t>
  </si>
  <si>
    <t>J Taylor</t>
  </si>
  <si>
    <t>Lotus VI XPAG</t>
  </si>
  <si>
    <t>I Beningfield</t>
  </si>
  <si>
    <t>TC</t>
  </si>
  <si>
    <t>K Beningfield</t>
  </si>
  <si>
    <t>P Ellis</t>
  </si>
  <si>
    <t>C Pamplin</t>
  </si>
  <si>
    <t>Dargue</t>
  </si>
  <si>
    <t>S Penfound</t>
  </si>
  <si>
    <t>Lester</t>
  </si>
  <si>
    <t>C Savoury</t>
  </si>
  <si>
    <t>J Burmester</t>
  </si>
  <si>
    <t>D Savidge</t>
  </si>
  <si>
    <t>N Stephens</t>
  </si>
  <si>
    <t>Grp 3 1501 - 2400</t>
  </si>
  <si>
    <t>T Drinkwater</t>
  </si>
  <si>
    <t>R Orford</t>
  </si>
  <si>
    <t>M Cole</t>
  </si>
  <si>
    <t>R Withers</t>
  </si>
  <si>
    <t>M Phillis</t>
  </si>
  <si>
    <t>P Drake</t>
  </si>
  <si>
    <t>K Kentsch</t>
  </si>
  <si>
    <t>M Laws</t>
  </si>
  <si>
    <t>C Williams</t>
  </si>
  <si>
    <t>T Holt</t>
  </si>
  <si>
    <t>A Atkins</t>
  </si>
  <si>
    <t>T Pigott</t>
  </si>
  <si>
    <t>T Macintyre</t>
  </si>
  <si>
    <t>Grp 3 &gt;2400</t>
  </si>
  <si>
    <t>J Rose</t>
  </si>
  <si>
    <t>B V8</t>
  </si>
  <si>
    <t>Grp 4 RGS &lt;1500</t>
  </si>
  <si>
    <t>P Hall</t>
  </si>
  <si>
    <t>AH Sprite</t>
  </si>
  <si>
    <t>Grp 4 RGS 1501 - 3000</t>
  </si>
  <si>
    <t>K Egar</t>
  </si>
  <si>
    <t>J Haslegrave</t>
  </si>
  <si>
    <t>Grp 4 RS &lt;1500</t>
  </si>
  <si>
    <t>S Luscombe</t>
  </si>
  <si>
    <t>J Hawley</t>
  </si>
  <si>
    <t>J Thacker</t>
  </si>
  <si>
    <t>J Hawke</t>
  </si>
  <si>
    <t>K3</t>
  </si>
  <si>
    <t>J White</t>
  </si>
  <si>
    <t>Grp 4 RS 1501 - 3000</t>
  </si>
  <si>
    <t>A Kitson</t>
  </si>
  <si>
    <t>TF</t>
  </si>
  <si>
    <t>Grp 4 RS &gt;3000</t>
  </si>
  <si>
    <t>A Walker</t>
  </si>
  <si>
    <t>S Gilbert</t>
  </si>
  <si>
    <t>BGTV8</t>
  </si>
  <si>
    <t>N Walker</t>
  </si>
  <si>
    <t>R Hunter</t>
  </si>
  <si>
    <t>Northern Novices Award</t>
  </si>
  <si>
    <t>Northern Novice</t>
  </si>
  <si>
    <t>Southern Novices Award</t>
  </si>
  <si>
    <t>Southern Novice</t>
  </si>
  <si>
    <t>Ladies Championship</t>
  </si>
  <si>
    <t>Ladies</t>
  </si>
  <si>
    <t>MMM Register</t>
  </si>
  <si>
    <t>MMM</t>
  </si>
  <si>
    <t>MGA Register</t>
  </si>
  <si>
    <t>MGA</t>
  </si>
  <si>
    <t>FWD Register</t>
  </si>
  <si>
    <t>FWD</t>
  </si>
  <si>
    <t>MGF Register</t>
  </si>
  <si>
    <t>MGF</t>
  </si>
  <si>
    <t>MGB Register</t>
  </si>
  <si>
    <t>MGB</t>
  </si>
  <si>
    <t>Midget/Sprite Register</t>
  </si>
  <si>
    <t>Midget/Sprite</t>
  </si>
  <si>
    <t>Z Register</t>
  </si>
  <si>
    <t>ZR/ZS/ZT</t>
  </si>
  <si>
    <t>Event ID</t>
  </si>
  <si>
    <t>Course ID</t>
  </si>
  <si>
    <t>Date</t>
  </si>
  <si>
    <t>N/S</t>
  </si>
  <si>
    <t>H/S</t>
  </si>
  <si>
    <t>Wet</t>
  </si>
  <si>
    <t>New</t>
  </si>
  <si>
    <t>Comp Id</t>
  </si>
  <si>
    <t>Class Code</t>
  </si>
  <si>
    <t>Capacity</t>
  </si>
  <si>
    <t>Elig.</t>
  </si>
  <si>
    <t>Targ</t>
  </si>
  <si>
    <t>Time</t>
  </si>
  <si>
    <t>Score</t>
  </si>
  <si>
    <t>Drop</t>
  </si>
  <si>
    <t>RN</t>
  </si>
  <si>
    <t>R</t>
  </si>
  <si>
    <t>Mallory Park</t>
  </si>
  <si>
    <t>Joint</t>
  </si>
  <si>
    <t>Sprint</t>
  </si>
  <si>
    <t/>
  </si>
  <si>
    <t>Curborough: 2 lap</t>
  </si>
  <si>
    <t>Harewood</t>
  </si>
  <si>
    <t>North</t>
  </si>
  <si>
    <t>Hill</t>
  </si>
  <si>
    <t>Rushmoor: SC</t>
  </si>
  <si>
    <t>South</t>
  </si>
  <si>
    <t>Anglesey: National</t>
  </si>
  <si>
    <t>Anglesey: International</t>
  </si>
  <si>
    <t>Wiscombe</t>
  </si>
  <si>
    <t>Scammonden</t>
  </si>
  <si>
    <t>Abingdon</t>
  </si>
  <si>
    <t>Gurston Down</t>
  </si>
  <si>
    <t>Aintree</t>
  </si>
  <si>
    <t>Loton Park</t>
  </si>
  <si>
    <t>Blyton Park</t>
  </si>
  <si>
    <t>Blyton Park: .</t>
  </si>
  <si>
    <t>Shelsley Walsh</t>
  </si>
  <si>
    <t>Goodwood: 1 lap</t>
  </si>
  <si>
    <t>Anglesey: International.</t>
  </si>
  <si>
    <t>Prescott</t>
  </si>
  <si>
    <t>Castle Combe: Camp Start</t>
  </si>
  <si>
    <t>5a</t>
  </si>
  <si>
    <t>S</t>
  </si>
  <si>
    <t>15a</t>
  </si>
  <si>
    <t>N</t>
  </si>
  <si>
    <t>LN</t>
  </si>
  <si>
    <t>3a</t>
  </si>
  <si>
    <t>26a</t>
  </si>
  <si>
    <t>13a</t>
  </si>
  <si>
    <t>10a</t>
  </si>
  <si>
    <t>14a</t>
  </si>
  <si>
    <t>16a</t>
  </si>
  <si>
    <t>6a</t>
  </si>
  <si>
    <t>L</t>
  </si>
  <si>
    <t>22a</t>
  </si>
  <si>
    <t>20a</t>
  </si>
  <si>
    <t>18a</t>
  </si>
  <si>
    <t>5b</t>
  </si>
  <si>
    <t>2b</t>
  </si>
  <si>
    <t>22b</t>
  </si>
  <si>
    <t>14b</t>
  </si>
  <si>
    <t>6b</t>
  </si>
  <si>
    <t>2c</t>
  </si>
  <si>
    <t>5c</t>
  </si>
  <si>
    <t>1c</t>
  </si>
  <si>
    <t>6c</t>
  </si>
  <si>
    <t>22c</t>
  </si>
  <si>
    <t>8c</t>
  </si>
  <si>
    <t>1d</t>
  </si>
  <si>
    <t>2d</t>
  </si>
  <si>
    <t>3d</t>
  </si>
  <si>
    <t>4d</t>
  </si>
  <si>
    <t>6d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</si>
</sst>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</numFmts>
  <fonts count="44">
    <font>
      <sz val="1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rebuchet MS"/>
      <family val="2"/>
    </font>
    <font>
      <b/>
      <sz val="9"/>
      <name val="Trebuchet MS"/>
      <family val="2"/>
    </font>
    <font>
      <sz val="10"/>
      <color indexed="12"/>
      <name val="Trebuchet MS"/>
      <family val="2"/>
    </font>
    <font>
      <sz val="10"/>
      <color indexed="10"/>
      <name val="Trebuchet MS"/>
      <family val="2"/>
    </font>
    <font>
      <b/>
      <u val="single"/>
      <sz val="16"/>
      <name val="Verdana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9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9" fillId="33" borderId="10" xfId="57" applyFont="1" applyFill="1" applyBorder="1" applyAlignment="1">
      <alignment horizontal="right" wrapText="1"/>
      <protection/>
    </xf>
    <xf numFmtId="0" fontId="19" fillId="33" borderId="10" xfId="57" applyFont="1" applyFill="1" applyBorder="1" applyAlignment="1">
      <alignment horizontal="left" wrapText="1"/>
      <protection/>
    </xf>
    <xf numFmtId="0" fontId="19" fillId="33" borderId="11" xfId="57" applyFont="1" applyFill="1" applyBorder="1" applyAlignment="1">
      <alignment horizontal="left" wrapText="1"/>
      <protection/>
    </xf>
    <xf numFmtId="2" fontId="19" fillId="33" borderId="11" xfId="57" applyNumberFormat="1" applyFont="1" applyFill="1" applyBorder="1" applyAlignment="1">
      <alignment horizontal="right" wrapText="1"/>
      <protection/>
    </xf>
    <xf numFmtId="0" fontId="19" fillId="33" borderId="11" xfId="57" applyFont="1" applyFill="1" applyBorder="1" applyAlignment="1">
      <alignment horizontal="right" wrapText="1"/>
      <protection/>
    </xf>
    <xf numFmtId="2" fontId="19" fillId="33" borderId="12" xfId="57" applyNumberFormat="1" applyFont="1" applyFill="1" applyBorder="1" applyAlignment="1">
      <alignment horizontal="center" wrapText="1"/>
      <protection/>
    </xf>
    <xf numFmtId="2" fontId="19" fillId="33" borderId="11" xfId="57" applyNumberFormat="1" applyFont="1" applyFill="1" applyBorder="1" applyAlignment="1">
      <alignment horizontal="center" wrapText="1"/>
      <protection/>
    </xf>
    <xf numFmtId="2" fontId="19" fillId="33" borderId="13" xfId="57" applyNumberFormat="1" applyFont="1" applyFill="1" applyBorder="1" applyAlignment="1">
      <alignment horizontal="center" wrapText="1"/>
      <protection/>
    </xf>
    <xf numFmtId="0" fontId="19" fillId="33" borderId="14" xfId="57" applyFont="1" applyFill="1" applyBorder="1" applyAlignment="1">
      <alignment horizontal="right" wrapText="1"/>
      <protection/>
    </xf>
    <xf numFmtId="0" fontId="19" fillId="34" borderId="15" xfId="57" applyFont="1" applyFill="1" applyBorder="1" applyAlignment="1">
      <alignment wrapText="1"/>
      <protection/>
    </xf>
    <xf numFmtId="0" fontId="18" fillId="0" borderId="0" xfId="57">
      <alignment/>
      <protection/>
    </xf>
    <xf numFmtId="0" fontId="18" fillId="0" borderId="16" xfId="57" applyBorder="1">
      <alignment/>
      <protection/>
    </xf>
    <xf numFmtId="2" fontId="18" fillId="0" borderId="16" xfId="57" applyNumberFormat="1" applyBorder="1">
      <alignment/>
      <protection/>
    </xf>
    <xf numFmtId="2" fontId="20" fillId="0" borderId="17" xfId="57" applyNumberFormat="1" applyFont="1" applyBorder="1">
      <alignment/>
      <protection/>
    </xf>
    <xf numFmtId="2" fontId="20" fillId="0" borderId="18" xfId="57" applyNumberFormat="1" applyFont="1" applyBorder="1">
      <alignment/>
      <protection/>
    </xf>
    <xf numFmtId="2" fontId="18" fillId="0" borderId="18" xfId="57" applyNumberFormat="1" applyFont="1" applyBorder="1">
      <alignment/>
      <protection/>
    </xf>
    <xf numFmtId="2" fontId="18" fillId="0" borderId="18" xfId="57" applyNumberFormat="1" applyBorder="1">
      <alignment/>
      <protection/>
    </xf>
    <xf numFmtId="2" fontId="20" fillId="0" borderId="19" xfId="57" applyNumberFormat="1" applyFont="1" applyBorder="1">
      <alignment/>
      <protection/>
    </xf>
    <xf numFmtId="0" fontId="18" fillId="0" borderId="20" xfId="57" applyBorder="1">
      <alignment/>
      <protection/>
    </xf>
    <xf numFmtId="0" fontId="21" fillId="0" borderId="18" xfId="57" applyFont="1" applyBorder="1">
      <alignment/>
      <protection/>
    </xf>
    <xf numFmtId="0" fontId="20" fillId="0" borderId="20" xfId="57" applyFont="1" applyBorder="1">
      <alignment/>
      <protection/>
    </xf>
    <xf numFmtId="0" fontId="18" fillId="0" borderId="18" xfId="57" applyFont="1" applyBorder="1">
      <alignment/>
      <protection/>
    </xf>
    <xf numFmtId="2" fontId="18" fillId="0" borderId="17" xfId="57" applyNumberFormat="1" applyFont="1" applyBorder="1">
      <alignment/>
      <protection/>
    </xf>
    <xf numFmtId="2" fontId="21" fillId="0" borderId="18" xfId="57" applyNumberFormat="1" applyFont="1" applyBorder="1">
      <alignment/>
      <protection/>
    </xf>
    <xf numFmtId="2" fontId="21" fillId="0" borderId="17" xfId="57" applyNumberFormat="1" applyFont="1" applyBorder="1">
      <alignment/>
      <protection/>
    </xf>
    <xf numFmtId="2" fontId="18" fillId="0" borderId="19" xfId="57" applyNumberFormat="1" applyBorder="1">
      <alignment/>
      <protection/>
    </xf>
    <xf numFmtId="2" fontId="18" fillId="0" borderId="17" xfId="57" applyNumberFormat="1" applyBorder="1">
      <alignment/>
      <protection/>
    </xf>
    <xf numFmtId="2" fontId="18" fillId="0" borderId="19" xfId="57" applyNumberFormat="1" applyFont="1" applyBorder="1">
      <alignment/>
      <protection/>
    </xf>
    <xf numFmtId="2" fontId="18" fillId="0" borderId="16" xfId="57" applyNumberFormat="1" applyFont="1" applyBorder="1">
      <alignment/>
      <protection/>
    </xf>
    <xf numFmtId="2" fontId="21" fillId="0" borderId="16" xfId="57" applyNumberFormat="1" applyFont="1" applyBorder="1">
      <alignment/>
      <protection/>
    </xf>
    <xf numFmtId="2" fontId="20" fillId="0" borderId="16" xfId="57" applyNumberFormat="1" applyFont="1" applyBorder="1">
      <alignment/>
      <protection/>
    </xf>
    <xf numFmtId="2" fontId="21" fillId="0" borderId="19" xfId="57" applyNumberFormat="1" applyFont="1" applyBorder="1">
      <alignment/>
      <protection/>
    </xf>
    <xf numFmtId="0" fontId="18" fillId="0" borderId="21" xfId="57" applyBorder="1">
      <alignment/>
      <protection/>
    </xf>
    <xf numFmtId="0" fontId="18" fillId="0" borderId="22" xfId="57" applyBorder="1">
      <alignment/>
      <protection/>
    </xf>
    <xf numFmtId="0" fontId="18" fillId="0" borderId="23" xfId="57" applyBorder="1">
      <alignment/>
      <protection/>
    </xf>
    <xf numFmtId="2" fontId="18" fillId="0" borderId="23" xfId="57" applyNumberFormat="1" applyBorder="1">
      <alignment/>
      <protection/>
    </xf>
    <xf numFmtId="2" fontId="21" fillId="0" borderId="24" xfId="57" applyNumberFormat="1" applyFont="1" applyBorder="1">
      <alignment/>
      <protection/>
    </xf>
    <xf numFmtId="2" fontId="18" fillId="0" borderId="25" xfId="57" applyNumberFormat="1" applyBorder="1">
      <alignment/>
      <protection/>
    </xf>
    <xf numFmtId="2" fontId="18" fillId="0" borderId="24" xfId="57" applyNumberFormat="1" applyBorder="1">
      <alignment/>
      <protection/>
    </xf>
    <xf numFmtId="2" fontId="18" fillId="0" borderId="26" xfId="57" applyNumberFormat="1" applyBorder="1">
      <alignment/>
      <protection/>
    </xf>
    <xf numFmtId="0" fontId="21" fillId="0" borderId="25" xfId="57" applyFont="1" applyBorder="1">
      <alignment/>
      <protection/>
    </xf>
    <xf numFmtId="0" fontId="20" fillId="0" borderId="22" xfId="57" applyFont="1" applyBorder="1">
      <alignment/>
      <protection/>
    </xf>
    <xf numFmtId="0" fontId="18" fillId="0" borderId="25" xfId="57" applyFont="1" applyBorder="1">
      <alignment/>
      <protection/>
    </xf>
    <xf numFmtId="2" fontId="18" fillId="0" borderId="0" xfId="57" applyNumberFormat="1">
      <alignment/>
      <protection/>
    </xf>
    <xf numFmtId="0" fontId="19" fillId="33" borderId="27" xfId="57" applyFont="1" applyFill="1" applyBorder="1" applyAlignment="1">
      <alignment horizontal="right" wrapText="1"/>
      <protection/>
    </xf>
    <xf numFmtId="0" fontId="18" fillId="0" borderId="18" xfId="57" applyBorder="1">
      <alignment/>
      <protection/>
    </xf>
    <xf numFmtId="0" fontId="18" fillId="0" borderId="25" xfId="57" applyBorder="1">
      <alignment/>
      <protection/>
    </xf>
    <xf numFmtId="0" fontId="22" fillId="0" borderId="0" xfId="0" applyFont="1" applyAlignment="1">
      <alignment/>
    </xf>
    <xf numFmtId="0" fontId="23" fillId="0" borderId="0" xfId="57" applyFont="1" applyAlignment="1" applyProtection="1">
      <alignment horizontal="center" shrinkToFit="1"/>
      <protection locked="0"/>
    </xf>
    <xf numFmtId="0" fontId="23" fillId="0" borderId="0" xfId="57" applyFont="1" applyAlignment="1" applyProtection="1">
      <alignment horizontal="center" shrinkToFit="1"/>
      <protection locked="0"/>
    </xf>
    <xf numFmtId="0" fontId="23" fillId="0" borderId="23" xfId="57" applyFont="1" applyBorder="1" applyAlignment="1" applyProtection="1">
      <alignment shrinkToFit="1"/>
      <protection locked="0"/>
    </xf>
    <xf numFmtId="0" fontId="23" fillId="0" borderId="28" xfId="57" applyFont="1" applyBorder="1" applyAlignment="1" applyProtection="1">
      <alignment horizontal="center" shrinkToFit="1"/>
      <protection locked="0"/>
    </xf>
    <xf numFmtId="0" fontId="18" fillId="0" borderId="22" xfId="57" applyFont="1" applyBorder="1">
      <alignment/>
      <protection/>
    </xf>
    <xf numFmtId="0" fontId="18" fillId="0" borderId="29" xfId="57" applyFont="1" applyBorder="1">
      <alignment/>
      <protection/>
    </xf>
    <xf numFmtId="0" fontId="23" fillId="0" borderId="0" xfId="57" applyFont="1" applyAlignment="1" applyProtection="1">
      <alignment shrinkToFit="1"/>
      <protection locked="0"/>
    </xf>
    <xf numFmtId="0" fontId="23" fillId="0" borderId="0" xfId="57" applyFont="1" applyAlignment="1" applyProtection="1">
      <alignment horizontal="right" shrinkToFit="1"/>
      <protection locked="0"/>
    </xf>
    <xf numFmtId="0" fontId="1" fillId="0" borderId="30" xfId="56" applyFont="1" applyFill="1" applyBorder="1" applyAlignment="1">
      <alignment horizontal="right" wrapText="1"/>
      <protection/>
    </xf>
    <xf numFmtId="0" fontId="23" fillId="0" borderId="22" xfId="57" applyFont="1" applyBorder="1" applyAlignment="1" applyProtection="1">
      <alignment horizontal="center" shrinkToFit="1"/>
      <protection locked="0"/>
    </xf>
    <xf numFmtId="0" fontId="23" fillId="0" borderId="29" xfId="57" applyFont="1" applyBorder="1" applyAlignment="1" applyProtection="1">
      <alignment horizontal="center" shrinkToFit="1"/>
      <protection locked="0"/>
    </xf>
    <xf numFmtId="0" fontId="23" fillId="0" borderId="0" xfId="57" applyFont="1" applyProtection="1">
      <alignment/>
      <protection locked="0"/>
    </xf>
    <xf numFmtId="0" fontId="23" fillId="0" borderId="0" xfId="57" applyFont="1" applyAlignment="1" applyProtection="1">
      <alignment horizontal="right"/>
      <protection locked="0"/>
    </xf>
    <xf numFmtId="0" fontId="23" fillId="0" borderId="0" xfId="57" applyFont="1" applyAlignment="1" applyProtection="1">
      <alignment horizontal="center"/>
      <protection locked="0"/>
    </xf>
    <xf numFmtId="164" fontId="23" fillId="0" borderId="28" xfId="57" applyNumberFormat="1" applyFont="1" applyBorder="1" applyAlignment="1" applyProtection="1">
      <alignment horizontal="center"/>
      <protection locked="0"/>
    </xf>
    <xf numFmtId="164" fontId="23" fillId="0" borderId="22" xfId="57" applyNumberFormat="1" applyFont="1" applyBorder="1" applyAlignment="1" applyProtection="1">
      <alignment horizontal="center"/>
      <protection locked="0"/>
    </xf>
    <xf numFmtId="164" fontId="23" fillId="0" borderId="29" xfId="57" applyNumberFormat="1" applyFont="1" applyBorder="1" applyAlignment="1" applyProtection="1">
      <alignment horizontal="center"/>
      <protection locked="0"/>
    </xf>
    <xf numFmtId="0" fontId="23" fillId="0" borderId="28" xfId="57" applyFont="1" applyBorder="1" applyAlignment="1" applyProtection="1">
      <alignment horizontal="center"/>
      <protection locked="0"/>
    </xf>
    <xf numFmtId="0" fontId="23" fillId="0" borderId="22" xfId="57" applyFont="1" applyBorder="1" applyAlignment="1" applyProtection="1">
      <alignment horizontal="center"/>
      <protection locked="0"/>
    </xf>
    <xf numFmtId="0" fontId="23" fillId="0" borderId="29" xfId="57" applyFont="1" applyBorder="1" applyAlignment="1" applyProtection="1">
      <alignment horizontal="center"/>
      <protection locked="0"/>
    </xf>
    <xf numFmtId="0" fontId="23" fillId="0" borderId="16" xfId="57" applyFont="1" applyBorder="1" applyAlignment="1" applyProtection="1">
      <alignment shrinkToFit="1"/>
      <protection locked="0"/>
    </xf>
    <xf numFmtId="0" fontId="19" fillId="35" borderId="25" xfId="57" applyFont="1" applyFill="1" applyBorder="1" applyAlignment="1" applyProtection="1">
      <alignment shrinkToFit="1"/>
      <protection locked="0"/>
    </xf>
    <xf numFmtId="0" fontId="19" fillId="35" borderId="18" xfId="57" applyFont="1" applyFill="1" applyBorder="1" applyAlignment="1" applyProtection="1">
      <alignment shrinkToFit="1"/>
      <protection locked="0"/>
    </xf>
    <xf numFmtId="0" fontId="19" fillId="35" borderId="18" xfId="57" applyFont="1" applyFill="1" applyBorder="1" applyProtection="1">
      <alignment/>
      <protection locked="0"/>
    </xf>
    <xf numFmtId="0" fontId="19" fillId="35" borderId="18" xfId="57" applyFont="1" applyFill="1" applyBorder="1" applyAlignment="1" applyProtection="1">
      <alignment horizontal="right"/>
      <protection locked="0"/>
    </xf>
    <xf numFmtId="0" fontId="19" fillId="35" borderId="18" xfId="57" applyFont="1" applyFill="1" applyBorder="1" applyAlignment="1" applyProtection="1">
      <alignment horizontal="center"/>
      <protection locked="0"/>
    </xf>
    <xf numFmtId="0" fontId="19" fillId="35" borderId="16" xfId="57" applyFont="1" applyFill="1" applyBorder="1" applyAlignment="1" applyProtection="1">
      <alignment shrinkToFit="1"/>
      <protection locked="0"/>
    </xf>
    <xf numFmtId="0" fontId="19" fillId="35" borderId="17" xfId="57" applyFont="1" applyFill="1" applyBorder="1" applyProtection="1">
      <alignment/>
      <protection locked="0"/>
    </xf>
    <xf numFmtId="0" fontId="19" fillId="35" borderId="19" xfId="57" applyFont="1" applyFill="1" applyBorder="1" applyAlignment="1" applyProtection="1">
      <alignment horizontal="left"/>
      <protection locked="0"/>
    </xf>
    <xf numFmtId="0" fontId="19" fillId="35" borderId="0" xfId="57" applyFont="1" applyFill="1" applyProtection="1">
      <alignment/>
      <protection locked="0"/>
    </xf>
    <xf numFmtId="0" fontId="18" fillId="0" borderId="31" xfId="57" applyFont="1" applyBorder="1" applyAlignment="1" applyProtection="1">
      <alignment shrinkToFit="1"/>
      <protection locked="0"/>
    </xf>
    <xf numFmtId="0" fontId="1" fillId="0" borderId="30" xfId="55" applyFont="1" applyFill="1" applyBorder="1" applyAlignment="1">
      <alignment horizontal="right" wrapText="1"/>
      <protection/>
    </xf>
    <xf numFmtId="0" fontId="18" fillId="0" borderId="25" xfId="57" applyFont="1" applyBorder="1" applyProtection="1">
      <alignment/>
      <protection locked="0"/>
    </xf>
    <xf numFmtId="0" fontId="18" fillId="0" borderId="25" xfId="57" applyFont="1" applyBorder="1" applyAlignment="1" applyProtection="1">
      <alignment horizontal="right"/>
      <protection locked="0"/>
    </xf>
    <xf numFmtId="0" fontId="18" fillId="0" borderId="25" xfId="57" applyFont="1" applyBorder="1" applyAlignment="1" applyProtection="1">
      <alignment shrinkToFit="1"/>
      <protection locked="0"/>
    </xf>
    <xf numFmtId="0" fontId="18" fillId="0" borderId="25" xfId="57" applyFont="1" applyBorder="1" applyAlignment="1" applyProtection="1">
      <alignment horizontal="center"/>
      <protection locked="0"/>
    </xf>
    <xf numFmtId="0" fontId="18" fillId="0" borderId="23" xfId="57" applyFont="1" applyBorder="1" applyAlignment="1" applyProtection="1">
      <alignment shrinkToFit="1"/>
      <protection locked="0"/>
    </xf>
    <xf numFmtId="2" fontId="18" fillId="0" borderId="24" xfId="57" applyNumberFormat="1" applyFont="1" applyBorder="1" applyProtection="1">
      <alignment/>
      <protection/>
    </xf>
    <xf numFmtId="2" fontId="18" fillId="0" borderId="25" xfId="57" applyNumberFormat="1" applyFont="1" applyBorder="1" applyProtection="1">
      <alignment/>
      <protection locked="0"/>
    </xf>
    <xf numFmtId="2" fontId="18" fillId="0" borderId="26" xfId="57" applyNumberFormat="1" applyFont="1" applyBorder="1" applyAlignment="1" applyProtection="1">
      <alignment horizontal="center"/>
      <protection/>
    </xf>
    <xf numFmtId="0" fontId="18" fillId="0" borderId="0" xfId="57" applyFont="1" applyProtection="1">
      <alignment/>
      <protection locked="0"/>
    </xf>
    <xf numFmtId="0" fontId="18" fillId="0" borderId="0" xfId="57" applyFont="1" applyAlignment="1" applyProtection="1">
      <alignment shrinkToFit="1"/>
      <protection locked="0"/>
    </xf>
    <xf numFmtId="0" fontId="18" fillId="0" borderId="0" xfId="57" applyFont="1" applyAlignment="1" applyProtection="1">
      <alignment horizontal="right"/>
      <protection locked="0"/>
    </xf>
    <xf numFmtId="0" fontId="18" fillId="0" borderId="0" xfId="57" applyFont="1" applyAlignment="1" applyProtection="1">
      <alignment horizontal="center"/>
      <protection locked="0"/>
    </xf>
    <xf numFmtId="0" fontId="18" fillId="0" borderId="32" xfId="57" applyFont="1" applyBorder="1" applyProtection="1">
      <alignment/>
      <protection locked="0"/>
    </xf>
    <xf numFmtId="0" fontId="18" fillId="0" borderId="0" xfId="57" applyFont="1" applyBorder="1" applyProtection="1">
      <alignment/>
      <protection locked="0"/>
    </xf>
    <xf numFmtId="0" fontId="18" fillId="0" borderId="33" xfId="57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mpetitor_1" xfId="55"/>
    <cellStyle name="Normal_Event" xfId="56"/>
    <cellStyle name="Normal_Score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14"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font>
        <color auto="1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533400</xdr:colOff>
      <xdr:row>0</xdr:row>
      <xdr:rowOff>266700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19050"/>
          <a:ext cx="2743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21 created 31 Oct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142875</xdr:colOff>
      <xdr:row>0</xdr:row>
      <xdr:rowOff>228600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0"/>
          <a:ext cx="2333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21 created 31 Oct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0</xdr:row>
      <xdr:rowOff>219075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0"/>
          <a:ext cx="2971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21 created 31 Oct 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257175</xdr:colOff>
      <xdr:row>1</xdr:row>
      <xdr:rowOff>238125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38100"/>
          <a:ext cx="6067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21 created 31 Oct 2012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238125</xdr:colOff>
      <xdr:row>8</xdr:row>
      <xdr:rowOff>57150</xdr:rowOff>
    </xdr:to>
    <xdr:sp>
      <xdr:nvSpPr>
        <xdr:cNvPr id="1" name="Version Control" descr="TextBox: Version 4 created 10 Apr 2006"/>
        <xdr:cNvSpPr txBox="1">
          <a:spLocks noChangeArrowheads="1"/>
        </xdr:cNvSpPr>
      </xdr:nvSpPr>
      <xdr:spPr>
        <a:xfrm>
          <a:off x="0" y="0"/>
          <a:ext cx="2447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21 created 31 Oct 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len%20Waddington\SkyDrive\Documents\MGCC%20Luffield%20Speed%20Championship\MGCC%20Championship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ionship Parameters"/>
      <sheetName val="New Venue Targets"/>
      <sheetName val="Publishing Log"/>
      <sheetName val="National Results"/>
      <sheetName val="Northern Results"/>
      <sheetName val="Southern Results"/>
      <sheetName val="Other Awards"/>
      <sheetName val="Event Score"/>
      <sheetName val="Target Sheet"/>
      <sheetName val="Competitor"/>
      <sheetName val="Event Score Detail"/>
      <sheetName val="Scratch Sheets"/>
      <sheetName val="Sheet1"/>
      <sheetName val="Event"/>
      <sheetName val="Centre"/>
      <sheetName val="Car Model Class Allocation"/>
      <sheetName val="Register List"/>
      <sheetName val="Car Model"/>
      <sheetName val="Course"/>
      <sheetName val="Class"/>
      <sheetName val="Drop Scores Calculation Sheet"/>
      <sheetName val="Target"/>
      <sheetName val="Group"/>
      <sheetName val="Parameters"/>
    </sheetNames>
    <sheetDataSet>
      <sheetData sheetId="20">
        <row r="3">
          <cell r="C3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X79"/>
  <sheetViews>
    <sheetView showZeros="0" tabSelected="1" zoomScale="92" zoomScaleNormal="92" zoomScalePageLayoutView="0" workbookViewId="0" topLeftCell="B70">
      <selection activeCell="C35" sqref="C35"/>
    </sheetView>
  </sheetViews>
  <sheetFormatPr defaultColWidth="4.25390625" defaultRowHeight="12.75"/>
  <cols>
    <col min="1" max="1" width="18.00390625" style="11" hidden="1" customWidth="1"/>
    <col min="2" max="2" width="16.00390625" style="11" customWidth="1"/>
    <col min="3" max="3" width="13.00390625" style="11" customWidth="1"/>
    <col min="4" max="4" width="9.00390625" style="11" customWidth="1"/>
    <col min="5" max="5" width="10.625" style="44" customWidth="1"/>
    <col min="6" max="7" width="5.875" style="44" hidden="1" customWidth="1"/>
    <col min="8" max="8" width="9.375" style="11" customWidth="1"/>
    <col min="9" max="9" width="11.25390625" style="11" customWidth="1"/>
    <col min="10" max="19" width="6.625" style="44" customWidth="1"/>
    <col min="20" max="20" width="10.75390625" style="11" customWidth="1"/>
    <col min="21" max="21" width="8.625" style="11" customWidth="1"/>
    <col min="22" max="22" width="9.625" style="11" customWidth="1"/>
    <col min="23" max="23" width="9.75390625" style="11" customWidth="1"/>
    <col min="24" max="24" width="9.25390625" style="11" customWidth="1"/>
    <col min="25" max="16384" width="4.25390625" style="11" customWidth="1"/>
  </cols>
  <sheetData>
    <row r="1" spans="1:24" ht="29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/>
      <c r="H1" s="5" t="s">
        <v>5</v>
      </c>
      <c r="I1" s="5" t="s">
        <v>6</v>
      </c>
      <c r="J1" s="6" t="s">
        <v>7</v>
      </c>
      <c r="K1" s="7"/>
      <c r="L1" s="7"/>
      <c r="M1" s="7"/>
      <c r="N1" s="8"/>
      <c r="O1" s="6" t="s">
        <v>8</v>
      </c>
      <c r="P1" s="7"/>
      <c r="Q1" s="7"/>
      <c r="R1" s="7"/>
      <c r="S1" s="8"/>
      <c r="T1" s="9" t="s">
        <v>9</v>
      </c>
      <c r="U1" s="5" t="s">
        <v>10</v>
      </c>
      <c r="V1" s="10" t="s">
        <v>11</v>
      </c>
      <c r="W1" s="10" t="s">
        <v>12</v>
      </c>
      <c r="X1" s="10" t="s">
        <v>13</v>
      </c>
    </row>
    <row r="2" spans="1:24" ht="15">
      <c r="A2" s="11">
        <v>1</v>
      </c>
      <c r="B2" s="11" t="s">
        <v>14</v>
      </c>
      <c r="C2" s="12" t="s">
        <v>15</v>
      </c>
      <c r="D2" s="12" t="s">
        <v>16</v>
      </c>
      <c r="E2" s="13">
        <f>SUM(J2:S2)</f>
        <v>797.46</v>
      </c>
      <c r="F2" s="13" t="str">
        <f>IF(B2&lt;&gt;B1,ADDRESS(ROW(E2),COLUMN(E2),1,1),F1)</f>
        <v>$E$2</v>
      </c>
      <c r="G2" s="13" t="str">
        <f>IF(B2&lt;&gt;B3,ADDRESS(ROW(E2),COLUMN(E2),1,1),G3)</f>
        <v>$E$9</v>
      </c>
      <c r="H2" s="12">
        <f ca="1">IF(E2&gt;0,RANK(E2,INDIRECT(F2&amp;":"&amp;G2)),"")</f>
        <v>1</v>
      </c>
      <c r="I2" s="12">
        <f>IF(E2&gt;0,RANK(E2,E:E),"")</f>
        <v>6</v>
      </c>
      <c r="J2" s="14">
        <v>101.49</v>
      </c>
      <c r="K2" s="15">
        <v>100.88</v>
      </c>
      <c r="L2" s="16">
        <v>99.61</v>
      </c>
      <c r="M2" s="17"/>
      <c r="N2" s="13"/>
      <c r="O2" s="14">
        <v>99.57</v>
      </c>
      <c r="P2" s="15">
        <v>99.24</v>
      </c>
      <c r="Q2" s="16">
        <v>99.14</v>
      </c>
      <c r="R2" s="16">
        <v>98.84</v>
      </c>
      <c r="S2" s="18">
        <v>98.69</v>
      </c>
      <c r="T2" s="19">
        <f>COUNT(J2:N2)</f>
        <v>3</v>
      </c>
      <c r="U2" s="12">
        <f>COUNT(O2:S2)</f>
        <v>5</v>
      </c>
      <c r="V2" s="20">
        <v>0</v>
      </c>
      <c r="W2" s="21">
        <v>5</v>
      </c>
      <c r="X2" s="22">
        <v>3</v>
      </c>
    </row>
    <row r="3" spans="1:24" ht="15">
      <c r="A3" s="11">
        <v>1</v>
      </c>
      <c r="B3" s="11" t="s">
        <v>14</v>
      </c>
      <c r="C3" s="12" t="s">
        <v>17</v>
      </c>
      <c r="D3" s="12" t="s">
        <v>18</v>
      </c>
      <c r="E3" s="13">
        <f>SUM(J3:S3)</f>
        <v>533.44</v>
      </c>
      <c r="F3" s="13" t="str">
        <f>IF(B3&lt;&gt;B2,ADDRESS(ROW(E3),COLUMN(E3),1,1),F2)</f>
        <v>$E$2</v>
      </c>
      <c r="G3" s="13" t="str">
        <f>IF(B3&lt;&gt;B4,ADDRESS(ROW(E3),COLUMN(E3),1,1),G4)</f>
        <v>$E$9</v>
      </c>
      <c r="H3" s="12">
        <f ca="1">IF(E3&gt;0,RANK(E3,INDIRECT(F3&amp;":"&amp;G3)),"")</f>
        <v>2</v>
      </c>
      <c r="I3" s="12">
        <f>IF(E3&gt;0,RANK(E3,E:E),"")</f>
        <v>29</v>
      </c>
      <c r="J3" s="23">
        <v>90.48</v>
      </c>
      <c r="K3" s="16">
        <v>89.98</v>
      </c>
      <c r="L3" s="24">
        <v>89.51</v>
      </c>
      <c r="M3" s="17"/>
      <c r="N3" s="13"/>
      <c r="O3" s="25">
        <v>90.97</v>
      </c>
      <c r="P3" s="24">
        <v>86.49</v>
      </c>
      <c r="Q3" s="24">
        <v>86.01</v>
      </c>
      <c r="R3" s="17"/>
      <c r="S3" s="26"/>
      <c r="T3" s="19">
        <f>COUNT(J3:N3)</f>
        <v>3</v>
      </c>
      <c r="U3" s="12">
        <f>COUNT(O3:S3)</f>
        <v>3</v>
      </c>
      <c r="V3" s="20">
        <v>4</v>
      </c>
      <c r="W3" s="21">
        <v>0</v>
      </c>
      <c r="X3" s="22">
        <v>2</v>
      </c>
    </row>
    <row r="4" spans="1:24" ht="15">
      <c r="A4" s="11">
        <v>1</v>
      </c>
      <c r="B4" s="11" t="s">
        <v>14</v>
      </c>
      <c r="C4" s="12" t="s">
        <v>19</v>
      </c>
      <c r="D4" s="12" t="s">
        <v>20</v>
      </c>
      <c r="E4" s="13">
        <f>SUM(J4:S4)</f>
        <v>480.69</v>
      </c>
      <c r="F4" s="13" t="str">
        <f>IF(B4&lt;&gt;B3,ADDRESS(ROW(E4),COLUMN(E4),1,1),F3)</f>
        <v>$E$2</v>
      </c>
      <c r="G4" s="13" t="str">
        <f>IF(B4&lt;&gt;B5,ADDRESS(ROW(E4),COLUMN(E4),1,1),G5)</f>
        <v>$E$9</v>
      </c>
      <c r="H4" s="12">
        <f ca="1">IF(E4&gt;0,RANK(E4,INDIRECT(F4&amp;":"&amp;G4)),"")</f>
        <v>3</v>
      </c>
      <c r="I4" s="12">
        <f>IF(E4&gt;0,RANK(E4,E:E),"")</f>
        <v>31</v>
      </c>
      <c r="J4" s="14">
        <v>97.58</v>
      </c>
      <c r="K4" s="16">
        <v>93.81</v>
      </c>
      <c r="L4" s="15">
        <v>93.17</v>
      </c>
      <c r="M4" s="17"/>
      <c r="N4" s="13"/>
      <c r="O4" s="23">
        <v>99.69</v>
      </c>
      <c r="P4" s="15">
        <v>96.44</v>
      </c>
      <c r="Q4" s="17"/>
      <c r="R4" s="17"/>
      <c r="S4" s="26"/>
      <c r="T4" s="19">
        <f>COUNT(J4:N4)</f>
        <v>3</v>
      </c>
      <c r="U4" s="12">
        <f>COUNT(O4:S4)</f>
        <v>2</v>
      </c>
      <c r="V4" s="20">
        <v>0</v>
      </c>
      <c r="W4" s="21">
        <v>3</v>
      </c>
      <c r="X4" s="22">
        <v>2</v>
      </c>
    </row>
    <row r="5" spans="1:24" ht="15">
      <c r="A5" s="11">
        <v>1</v>
      </c>
      <c r="B5" s="11" t="s">
        <v>14</v>
      </c>
      <c r="C5" s="12" t="s">
        <v>21</v>
      </c>
      <c r="D5" s="12" t="s">
        <v>20</v>
      </c>
      <c r="E5" s="13">
        <f>SUM(J5:S5)</f>
        <v>377.43999999999994</v>
      </c>
      <c r="F5" s="13" t="str">
        <f>IF(B5&lt;&gt;B4,ADDRESS(ROW(E5),COLUMN(E5),1,1),F4)</f>
        <v>$E$2</v>
      </c>
      <c r="G5" s="13" t="str">
        <f>IF(B5&lt;&gt;B6,ADDRESS(ROW(E5),COLUMN(E5),1,1),G6)</f>
        <v>$E$9</v>
      </c>
      <c r="H5" s="12">
        <f ca="1">IF(E5&gt;0,RANK(E5,INDIRECT(F5&amp;":"&amp;G5)),"")</f>
        <v>4</v>
      </c>
      <c r="I5" s="12">
        <f>IF(E5&gt;0,RANK(E5,E:E),"")</f>
        <v>38</v>
      </c>
      <c r="J5" s="25">
        <v>98</v>
      </c>
      <c r="K5" s="24">
        <v>93.39</v>
      </c>
      <c r="L5" s="16">
        <v>90.4</v>
      </c>
      <c r="M5" s="17"/>
      <c r="N5" s="13"/>
      <c r="O5" s="23">
        <v>95.65</v>
      </c>
      <c r="P5" s="17"/>
      <c r="Q5" s="17"/>
      <c r="R5" s="17"/>
      <c r="S5" s="26"/>
      <c r="T5" s="19">
        <f>COUNT(J5:N5)</f>
        <v>3</v>
      </c>
      <c r="U5" s="12">
        <f>COUNT(O5:S5)</f>
        <v>1</v>
      </c>
      <c r="V5" s="20">
        <v>2</v>
      </c>
      <c r="W5" s="21">
        <v>0</v>
      </c>
      <c r="X5" s="22">
        <v>2</v>
      </c>
    </row>
    <row r="6" spans="1:24" ht="15">
      <c r="A6" s="11">
        <v>1</v>
      </c>
      <c r="B6" s="11" t="s">
        <v>14</v>
      </c>
      <c r="C6" s="12" t="s">
        <v>22</v>
      </c>
      <c r="D6" s="12" t="s">
        <v>20</v>
      </c>
      <c r="E6" s="13">
        <f>SUM(J6:S6)</f>
        <v>367.58</v>
      </c>
      <c r="F6" s="13" t="str">
        <f>IF(B6&lt;&gt;B5,ADDRESS(ROW(E6),COLUMN(E6),1,1),F5)</f>
        <v>$E$2</v>
      </c>
      <c r="G6" s="13" t="str">
        <f>IF(B6&lt;&gt;B7,ADDRESS(ROW(E6),COLUMN(E6),1,1),G7)</f>
        <v>$E$9</v>
      </c>
      <c r="H6" s="12">
        <f ca="1">IF(E6&gt;0,RANK(E6,INDIRECT(F6&amp;":"&amp;G6)),"")</f>
        <v>5</v>
      </c>
      <c r="I6" s="12">
        <f>IF(E6&gt;0,RANK(E6,E:E),"")</f>
        <v>40</v>
      </c>
      <c r="J6" s="14">
        <v>94.22</v>
      </c>
      <c r="K6" s="16">
        <v>94.19</v>
      </c>
      <c r="L6" s="16">
        <v>89.49</v>
      </c>
      <c r="M6" s="17"/>
      <c r="N6" s="13"/>
      <c r="O6" s="23">
        <v>89.68</v>
      </c>
      <c r="P6" s="17"/>
      <c r="Q6" s="17"/>
      <c r="R6" s="17"/>
      <c r="S6" s="26"/>
      <c r="T6" s="19">
        <f>COUNT(J6:N6)</f>
        <v>3</v>
      </c>
      <c r="U6" s="12">
        <f>COUNT(O6:S6)</f>
        <v>1</v>
      </c>
      <c r="V6" s="20">
        <v>0</v>
      </c>
      <c r="W6" s="21">
        <v>1</v>
      </c>
      <c r="X6" s="22">
        <v>3</v>
      </c>
    </row>
    <row r="7" spans="1:24" ht="15">
      <c r="A7" s="11">
        <v>1</v>
      </c>
      <c r="B7" s="11" t="s">
        <v>14</v>
      </c>
      <c r="C7" s="12" t="s">
        <v>23</v>
      </c>
      <c r="D7" s="12" t="s">
        <v>20</v>
      </c>
      <c r="E7" s="13">
        <f>SUM(J7:S7)</f>
        <v>279.59</v>
      </c>
      <c r="F7" s="13" t="str">
        <f>IF(B7&lt;&gt;B6,ADDRESS(ROW(E7),COLUMN(E7),1,1),F6)</f>
        <v>$E$2</v>
      </c>
      <c r="G7" s="13" t="str">
        <f>IF(B7&lt;&gt;B8,ADDRESS(ROW(E7),COLUMN(E7),1,1),G8)</f>
        <v>$E$9</v>
      </c>
      <c r="H7" s="12">
        <f ca="1">IF(E7&gt;0,RANK(E7,INDIRECT(F7&amp;":"&amp;G7)),"")</f>
        <v>6</v>
      </c>
      <c r="I7" s="12">
        <f>IF(E7&gt;0,RANK(E7,E:E),"")</f>
        <v>46</v>
      </c>
      <c r="J7" s="27"/>
      <c r="K7" s="17"/>
      <c r="L7" s="17"/>
      <c r="M7" s="17"/>
      <c r="N7" s="13"/>
      <c r="O7" s="25">
        <v>95.92</v>
      </c>
      <c r="P7" s="24">
        <v>93.15</v>
      </c>
      <c r="Q7" s="16">
        <v>90.52</v>
      </c>
      <c r="R7" s="17"/>
      <c r="S7" s="26"/>
      <c r="T7" s="19">
        <f>COUNT(J7:N7)</f>
        <v>0</v>
      </c>
      <c r="U7" s="12">
        <f>COUNT(O7:S7)</f>
        <v>3</v>
      </c>
      <c r="V7" s="20">
        <v>2</v>
      </c>
      <c r="W7" s="21">
        <v>0</v>
      </c>
      <c r="X7" s="22">
        <v>1</v>
      </c>
    </row>
    <row r="8" spans="1:24" ht="15">
      <c r="A8" s="11">
        <v>1</v>
      </c>
      <c r="B8" s="11" t="s">
        <v>14</v>
      </c>
      <c r="C8" s="12" t="s">
        <v>24</v>
      </c>
      <c r="D8" s="12" t="s">
        <v>16</v>
      </c>
      <c r="E8" s="13">
        <f>SUM(J8:S8)</f>
        <v>184.12</v>
      </c>
      <c r="F8" s="13" t="str">
        <f>IF(B8&lt;&gt;B7,ADDRESS(ROW(E8),COLUMN(E8),1,1),F7)</f>
        <v>$E$2</v>
      </c>
      <c r="G8" s="13" t="str">
        <f>IF(B8&lt;&gt;B9,ADDRESS(ROW(E8),COLUMN(E8),1,1),G9)</f>
        <v>$E$9</v>
      </c>
      <c r="H8" s="12">
        <f ca="1">IF(E8&gt;0,RANK(E8,INDIRECT(F8&amp;":"&amp;G8)),"")</f>
        <v>7</v>
      </c>
      <c r="I8" s="12">
        <f>IF(E8&gt;0,RANK(E8,E:E),"")</f>
        <v>57</v>
      </c>
      <c r="J8" s="23">
        <v>93.08</v>
      </c>
      <c r="K8" s="16">
        <v>91.04</v>
      </c>
      <c r="L8" s="17"/>
      <c r="M8" s="17"/>
      <c r="N8" s="13"/>
      <c r="O8" s="27"/>
      <c r="P8" s="17"/>
      <c r="Q8" s="17"/>
      <c r="R8" s="17"/>
      <c r="S8" s="26"/>
      <c r="T8" s="19">
        <f>COUNT(J8:N8)</f>
        <v>2</v>
      </c>
      <c r="U8" s="12">
        <f>COUNT(O8:S8)</f>
        <v>0</v>
      </c>
      <c r="V8" s="20">
        <v>0</v>
      </c>
      <c r="W8" s="21">
        <v>0</v>
      </c>
      <c r="X8" s="22">
        <v>2</v>
      </c>
    </row>
    <row r="9" spans="1:24" ht="15">
      <c r="A9" s="11">
        <v>1</v>
      </c>
      <c r="B9" s="11" t="s">
        <v>14</v>
      </c>
      <c r="C9" s="12" t="s">
        <v>25</v>
      </c>
      <c r="D9" s="12" t="s">
        <v>26</v>
      </c>
      <c r="E9" s="13">
        <f>SUM(J9:S9)</f>
        <v>88.54</v>
      </c>
      <c r="F9" s="13" t="str">
        <f>IF(B9&lt;&gt;B8,ADDRESS(ROW(E9),COLUMN(E9),1,1),F8)</f>
        <v>$E$2</v>
      </c>
      <c r="G9" s="13" t="str">
        <f>IF(B9&lt;&gt;B10,ADDRESS(ROW(E9),COLUMN(E9),1,1),G10)</f>
        <v>$E$9</v>
      </c>
      <c r="H9" s="12">
        <f ca="1">IF(E9&gt;0,RANK(E9,INDIRECT(F9&amp;":"&amp;G9)),"")</f>
        <v>8</v>
      </c>
      <c r="I9" s="12">
        <f>IF(E9&gt;0,RANK(E9,E:E),"")</f>
        <v>67</v>
      </c>
      <c r="J9" s="14">
        <v>88.54</v>
      </c>
      <c r="K9" s="17"/>
      <c r="L9" s="17"/>
      <c r="M9" s="17"/>
      <c r="N9" s="13"/>
      <c r="O9" s="27"/>
      <c r="P9" s="17"/>
      <c r="Q9" s="17"/>
      <c r="R9" s="17"/>
      <c r="S9" s="26"/>
      <c r="T9" s="19">
        <f>COUNT(J9:N9)</f>
        <v>1</v>
      </c>
      <c r="U9" s="12">
        <f>COUNT(O9:S9)</f>
        <v>0</v>
      </c>
      <c r="V9" s="20">
        <v>0</v>
      </c>
      <c r="W9" s="21">
        <v>1</v>
      </c>
      <c r="X9" s="22">
        <v>0</v>
      </c>
    </row>
    <row r="10" spans="1:24" ht="15">
      <c r="A10" s="11">
        <v>2</v>
      </c>
      <c r="B10" s="11" t="s">
        <v>27</v>
      </c>
      <c r="C10" s="12" t="s">
        <v>28</v>
      </c>
      <c r="D10" s="12" t="s">
        <v>29</v>
      </c>
      <c r="E10" s="13">
        <f>SUM(J10:S10)</f>
        <v>801.79</v>
      </c>
      <c r="F10" s="13" t="str">
        <f>IF(B10&lt;&gt;B9,ADDRESS(ROW(E10),COLUMN(E10),1,1),F9)</f>
        <v>$E$10</v>
      </c>
      <c r="G10" s="13" t="str">
        <f>IF(B10&lt;&gt;B11,ADDRESS(ROW(E10),COLUMN(E10),1,1),G11)</f>
        <v>$E$24</v>
      </c>
      <c r="H10" s="12">
        <f ca="1">IF(E10&gt;0,RANK(E10,INDIRECT(F10&amp;":"&amp;G10)),"")</f>
        <v>1</v>
      </c>
      <c r="I10" s="12">
        <f>IF(E10&gt;0,RANK(E10,E:E),"")</f>
        <v>4</v>
      </c>
      <c r="J10" s="23">
        <v>101.37</v>
      </c>
      <c r="K10" s="24">
        <v>101</v>
      </c>
      <c r="L10" s="24">
        <v>99.42</v>
      </c>
      <c r="M10" s="17"/>
      <c r="N10" s="13"/>
      <c r="O10" s="25">
        <v>100.33</v>
      </c>
      <c r="P10" s="24">
        <v>100.16</v>
      </c>
      <c r="Q10" s="16">
        <v>100.02</v>
      </c>
      <c r="R10" s="24">
        <v>99.85</v>
      </c>
      <c r="S10" s="28">
        <v>99.64</v>
      </c>
      <c r="T10" s="19">
        <f>COUNT(J10:N10)</f>
        <v>3</v>
      </c>
      <c r="U10" s="12">
        <f>COUNT(O10:S10)</f>
        <v>5</v>
      </c>
      <c r="V10" s="20">
        <v>5</v>
      </c>
      <c r="W10" s="21">
        <v>0</v>
      </c>
      <c r="X10" s="22">
        <v>3</v>
      </c>
    </row>
    <row r="11" spans="1:24" ht="15">
      <c r="A11" s="11">
        <v>2</v>
      </c>
      <c r="B11" s="11" t="s">
        <v>27</v>
      </c>
      <c r="C11" s="12" t="s">
        <v>30</v>
      </c>
      <c r="D11" s="12" t="s">
        <v>31</v>
      </c>
      <c r="E11" s="13">
        <f>SUM(J11:S11)</f>
        <v>788.24</v>
      </c>
      <c r="F11" s="13" t="str">
        <f>IF(B11&lt;&gt;B10,ADDRESS(ROW(E11),COLUMN(E11),1,1),F10)</f>
        <v>$E$10</v>
      </c>
      <c r="G11" s="13" t="str">
        <f>IF(B11&lt;&gt;B12,ADDRESS(ROW(E11),COLUMN(E11),1,1),G12)</f>
        <v>$E$24</v>
      </c>
      <c r="H11" s="12">
        <f ca="1">IF(E11&gt;0,RANK(E11,INDIRECT(F11&amp;":"&amp;G11)),"")</f>
        <v>2</v>
      </c>
      <c r="I11" s="12">
        <f>IF(E11&gt;0,RANK(E11,E:E),"")</f>
        <v>8</v>
      </c>
      <c r="J11" s="23">
        <v>100.27</v>
      </c>
      <c r="K11" s="24">
        <v>99.61</v>
      </c>
      <c r="L11" s="16">
        <v>98.9</v>
      </c>
      <c r="M11" s="16">
        <v>98.73</v>
      </c>
      <c r="N11" s="29">
        <v>98.2</v>
      </c>
      <c r="O11" s="25">
        <v>97.92</v>
      </c>
      <c r="P11" s="16">
        <v>97.45</v>
      </c>
      <c r="Q11" s="16">
        <v>97.16</v>
      </c>
      <c r="R11" s="17"/>
      <c r="S11" s="26"/>
      <c r="T11" s="19">
        <f>COUNT(J11:N11)</f>
        <v>5</v>
      </c>
      <c r="U11" s="12">
        <f>COUNT(O11:S11)</f>
        <v>3</v>
      </c>
      <c r="V11" s="20">
        <v>2</v>
      </c>
      <c r="W11" s="21">
        <v>0</v>
      </c>
      <c r="X11" s="22">
        <v>6</v>
      </c>
    </row>
    <row r="12" spans="1:24" ht="15">
      <c r="A12" s="11">
        <v>2</v>
      </c>
      <c r="B12" s="11" t="s">
        <v>27</v>
      </c>
      <c r="C12" s="12" t="s">
        <v>32</v>
      </c>
      <c r="D12" s="12" t="s">
        <v>31</v>
      </c>
      <c r="E12" s="13">
        <f>SUM(J12:S12)</f>
        <v>785.6899999999999</v>
      </c>
      <c r="F12" s="13" t="str">
        <f>IF(B12&lt;&gt;B11,ADDRESS(ROW(E12),COLUMN(E12),1,1),F11)</f>
        <v>$E$10</v>
      </c>
      <c r="G12" s="13" t="str">
        <f>IF(B12&lt;&gt;B13,ADDRESS(ROW(E12),COLUMN(E12),1,1),G13)</f>
        <v>$E$24</v>
      </c>
      <c r="H12" s="12">
        <f ca="1">IF(E12&gt;0,RANK(E12,INDIRECT(F12&amp;":"&amp;G12)),"")</f>
        <v>3</v>
      </c>
      <c r="I12" s="12">
        <f>IF(E12&gt;0,RANK(E12,E:E),"")</f>
        <v>11</v>
      </c>
      <c r="J12" s="25">
        <v>99.37</v>
      </c>
      <c r="K12" s="16">
        <v>98.39</v>
      </c>
      <c r="L12" s="16">
        <v>98.25</v>
      </c>
      <c r="M12" s="16">
        <v>97.54</v>
      </c>
      <c r="N12" s="30">
        <v>96.72</v>
      </c>
      <c r="O12" s="25">
        <v>99.26</v>
      </c>
      <c r="P12" s="24">
        <v>99.02</v>
      </c>
      <c r="Q12" s="24">
        <v>97.14</v>
      </c>
      <c r="R12" s="17"/>
      <c r="S12" s="26"/>
      <c r="T12" s="19">
        <f>COUNT(J12:N12)</f>
        <v>5</v>
      </c>
      <c r="U12" s="12">
        <f>COUNT(O12:S12)</f>
        <v>3</v>
      </c>
      <c r="V12" s="20">
        <v>5</v>
      </c>
      <c r="W12" s="21">
        <v>0</v>
      </c>
      <c r="X12" s="22">
        <v>3</v>
      </c>
    </row>
    <row r="13" spans="1:24" ht="15">
      <c r="A13" s="11">
        <v>2</v>
      </c>
      <c r="B13" s="11" t="s">
        <v>27</v>
      </c>
      <c r="C13" s="12" t="s">
        <v>33</v>
      </c>
      <c r="D13" s="12" t="s">
        <v>34</v>
      </c>
      <c r="E13" s="13">
        <f>SUM(J13:S13)</f>
        <v>782.8599999999999</v>
      </c>
      <c r="F13" s="13" t="str">
        <f>IF(B13&lt;&gt;B12,ADDRESS(ROW(E13),COLUMN(E13),1,1),F12)</f>
        <v>$E$10</v>
      </c>
      <c r="G13" s="13" t="str">
        <f>IF(B13&lt;&gt;B14,ADDRESS(ROW(E13),COLUMN(E13),1,1),G14)</f>
        <v>$E$24</v>
      </c>
      <c r="H13" s="12">
        <f ca="1">IF(E13&gt;0,RANK(E13,INDIRECT(F13&amp;":"&amp;G13)),"")</f>
        <v>4</v>
      </c>
      <c r="I13" s="12">
        <f>IF(E13&gt;0,RANK(E13,E:E),"")</f>
        <v>14</v>
      </c>
      <c r="J13" s="25">
        <v>98.85</v>
      </c>
      <c r="K13" s="24">
        <v>98</v>
      </c>
      <c r="L13" s="16">
        <v>97.82</v>
      </c>
      <c r="M13" s="16">
        <v>97.66</v>
      </c>
      <c r="N13" s="29">
        <v>97.43</v>
      </c>
      <c r="O13" s="25">
        <v>98.08</v>
      </c>
      <c r="P13" s="24">
        <v>97.54</v>
      </c>
      <c r="Q13" s="24">
        <v>97.48</v>
      </c>
      <c r="R13" s="17"/>
      <c r="S13" s="26"/>
      <c r="T13" s="19">
        <f>COUNT(J13:N13)</f>
        <v>5</v>
      </c>
      <c r="U13" s="12">
        <f>COUNT(O13:S13)</f>
        <v>3</v>
      </c>
      <c r="V13" s="20">
        <v>5</v>
      </c>
      <c r="W13" s="21">
        <v>0</v>
      </c>
      <c r="X13" s="22">
        <v>3</v>
      </c>
    </row>
    <row r="14" spans="1:24" ht="15">
      <c r="A14" s="11">
        <v>2</v>
      </c>
      <c r="B14" s="11" t="s">
        <v>27</v>
      </c>
      <c r="C14" s="12" t="s">
        <v>35</v>
      </c>
      <c r="D14" s="12" t="s">
        <v>31</v>
      </c>
      <c r="E14" s="13">
        <f>SUM(J14:S14)</f>
        <v>771.21</v>
      </c>
      <c r="F14" s="13" t="str">
        <f>IF(B14&lt;&gt;B13,ADDRESS(ROW(E14),COLUMN(E14),1,1),F13)</f>
        <v>$E$10</v>
      </c>
      <c r="G14" s="13" t="str">
        <f>IF(B14&lt;&gt;B15,ADDRESS(ROW(E14),COLUMN(E14),1,1),G15)</f>
        <v>$E$24</v>
      </c>
      <c r="H14" s="12">
        <f ca="1">IF(E14&gt;0,RANK(E14,INDIRECT(F14&amp;":"&amp;G14)),"")</f>
        <v>5</v>
      </c>
      <c r="I14" s="12">
        <f>IF(E14&gt;0,RANK(E14,E:E),"")</f>
        <v>17</v>
      </c>
      <c r="J14" s="14">
        <v>97.66</v>
      </c>
      <c r="K14" s="15">
        <v>97.39</v>
      </c>
      <c r="L14" s="16">
        <v>94.94</v>
      </c>
      <c r="M14" s="16">
        <v>94.59</v>
      </c>
      <c r="N14" s="13"/>
      <c r="O14" s="14">
        <v>102</v>
      </c>
      <c r="P14" s="16">
        <v>95.68</v>
      </c>
      <c r="Q14" s="16">
        <v>94.75</v>
      </c>
      <c r="R14" s="16">
        <v>94.2</v>
      </c>
      <c r="S14" s="26"/>
      <c r="T14" s="19">
        <f>COUNT(J14:N14)</f>
        <v>4</v>
      </c>
      <c r="U14" s="12">
        <f>COUNT(O14:S14)</f>
        <v>4</v>
      </c>
      <c r="V14" s="20">
        <v>0</v>
      </c>
      <c r="W14" s="21">
        <v>3</v>
      </c>
      <c r="X14" s="22">
        <v>5</v>
      </c>
    </row>
    <row r="15" spans="1:24" ht="15">
      <c r="A15" s="11">
        <v>2</v>
      </c>
      <c r="B15" s="11" t="s">
        <v>27</v>
      </c>
      <c r="C15" s="12" t="s">
        <v>36</v>
      </c>
      <c r="D15" s="12" t="s">
        <v>34</v>
      </c>
      <c r="E15" s="13">
        <f>SUM(J15:S15)</f>
        <v>754.06</v>
      </c>
      <c r="F15" s="13" t="str">
        <f>IF(B15&lt;&gt;B14,ADDRESS(ROW(E15),COLUMN(E15),1,1),F14)</f>
        <v>$E$10</v>
      </c>
      <c r="G15" s="13" t="str">
        <f>IF(B15&lt;&gt;B16,ADDRESS(ROW(E15),COLUMN(E15),1,1),G16)</f>
        <v>$E$24</v>
      </c>
      <c r="H15" s="12">
        <f ca="1">IF(E15&gt;0,RANK(E15,INDIRECT(F15&amp;":"&amp;G15)),"")</f>
        <v>6</v>
      </c>
      <c r="I15" s="12">
        <f>IF(E15&gt;0,RANK(E15,E:E),"")</f>
        <v>21</v>
      </c>
      <c r="J15" s="25">
        <v>95.76</v>
      </c>
      <c r="K15" s="24">
        <v>95.1</v>
      </c>
      <c r="L15" s="16">
        <v>94.93</v>
      </c>
      <c r="M15" s="16">
        <v>94.3</v>
      </c>
      <c r="N15" s="30">
        <v>93.77</v>
      </c>
      <c r="O15" s="25">
        <v>93.76</v>
      </c>
      <c r="P15" s="24">
        <v>93.37</v>
      </c>
      <c r="Q15" s="24">
        <v>93.07</v>
      </c>
      <c r="R15" s="17"/>
      <c r="S15" s="26"/>
      <c r="T15" s="19">
        <f>COUNT(J15:N15)</f>
        <v>5</v>
      </c>
      <c r="U15" s="12">
        <f>COUNT(O15:S15)</f>
        <v>3</v>
      </c>
      <c r="V15" s="20">
        <v>6</v>
      </c>
      <c r="W15" s="21">
        <v>0</v>
      </c>
      <c r="X15" s="22">
        <v>2</v>
      </c>
    </row>
    <row r="16" spans="1:24" ht="15">
      <c r="A16" s="11">
        <v>2</v>
      </c>
      <c r="B16" s="11" t="s">
        <v>27</v>
      </c>
      <c r="C16" s="12" t="s">
        <v>37</v>
      </c>
      <c r="D16" s="12" t="s">
        <v>38</v>
      </c>
      <c r="E16" s="13">
        <f>SUM(J16:S16)</f>
        <v>582.85</v>
      </c>
      <c r="F16" s="13" t="str">
        <f>IF(B16&lt;&gt;B15,ADDRESS(ROW(E16),COLUMN(E16),1,1),F15)</f>
        <v>$E$10</v>
      </c>
      <c r="G16" s="13" t="str">
        <f>IF(B16&lt;&gt;B17,ADDRESS(ROW(E16),COLUMN(E16),1,1),G17)</f>
        <v>$E$24</v>
      </c>
      <c r="H16" s="12">
        <f ca="1">IF(E16&gt;0,RANK(E16,INDIRECT(F16&amp;":"&amp;G16)),"")</f>
        <v>7</v>
      </c>
      <c r="I16" s="12">
        <f>IF(E16&gt;0,RANK(E16,E:E),"")</f>
        <v>27</v>
      </c>
      <c r="J16" s="23">
        <v>96.51</v>
      </c>
      <c r="K16" s="24">
        <v>95.62</v>
      </c>
      <c r="L16" s="17"/>
      <c r="M16" s="17"/>
      <c r="N16" s="13"/>
      <c r="O16" s="25">
        <v>99.23</v>
      </c>
      <c r="P16" s="24">
        <v>98.36</v>
      </c>
      <c r="Q16" s="24">
        <v>97.66</v>
      </c>
      <c r="R16" s="24">
        <v>95.47</v>
      </c>
      <c r="S16" s="26"/>
      <c r="T16" s="19">
        <f>COUNT(J16:N16)</f>
        <v>2</v>
      </c>
      <c r="U16" s="12">
        <f>COUNT(O16:S16)</f>
        <v>4</v>
      </c>
      <c r="V16" s="20">
        <v>5</v>
      </c>
      <c r="W16" s="21">
        <v>0</v>
      </c>
      <c r="X16" s="22">
        <v>1</v>
      </c>
    </row>
    <row r="17" spans="1:24" ht="15">
      <c r="A17" s="11">
        <v>2</v>
      </c>
      <c r="B17" s="11" t="s">
        <v>27</v>
      </c>
      <c r="C17" s="12" t="s">
        <v>39</v>
      </c>
      <c r="D17" s="12" t="s">
        <v>38</v>
      </c>
      <c r="E17" s="13">
        <f>SUM(J17:S17)</f>
        <v>472.0199999999999</v>
      </c>
      <c r="F17" s="13" t="str">
        <f>IF(B17&lt;&gt;B16,ADDRESS(ROW(E17),COLUMN(E17),1,1),F16)</f>
        <v>$E$10</v>
      </c>
      <c r="G17" s="13" t="str">
        <f>IF(B17&lt;&gt;B18,ADDRESS(ROW(E17),COLUMN(E17),1,1),G18)</f>
        <v>$E$24</v>
      </c>
      <c r="H17" s="12">
        <f ca="1">IF(E17&gt;0,RANK(E17,INDIRECT(F17&amp;":"&amp;G17)),"")</f>
        <v>8</v>
      </c>
      <c r="I17" s="12">
        <f>IF(E17&gt;0,RANK(E17,E:E),"")</f>
        <v>34</v>
      </c>
      <c r="J17" s="14">
        <v>98</v>
      </c>
      <c r="K17" s="15">
        <v>97.6</v>
      </c>
      <c r="L17" s="16">
        <v>93.86</v>
      </c>
      <c r="M17" s="17"/>
      <c r="N17" s="13"/>
      <c r="O17" s="14">
        <v>91.6</v>
      </c>
      <c r="P17" s="16">
        <v>90.96</v>
      </c>
      <c r="Q17" s="17"/>
      <c r="R17" s="17"/>
      <c r="S17" s="26"/>
      <c r="T17" s="19">
        <f>COUNT(J17:N17)</f>
        <v>3</v>
      </c>
      <c r="U17" s="12">
        <f>COUNT(O17:S17)</f>
        <v>2</v>
      </c>
      <c r="V17" s="20">
        <v>0</v>
      </c>
      <c r="W17" s="21">
        <v>3</v>
      </c>
      <c r="X17" s="22">
        <v>2</v>
      </c>
    </row>
    <row r="18" spans="1:24" ht="15">
      <c r="A18" s="11">
        <v>2</v>
      </c>
      <c r="B18" s="11" t="s">
        <v>27</v>
      </c>
      <c r="C18" s="12" t="s">
        <v>40</v>
      </c>
      <c r="D18" s="12" t="s">
        <v>41</v>
      </c>
      <c r="E18" s="13">
        <f>SUM(J18:S18)</f>
        <v>282.62</v>
      </c>
      <c r="F18" s="13" t="str">
        <f>IF(B18&lt;&gt;B17,ADDRESS(ROW(E18),COLUMN(E18),1,1),F17)</f>
        <v>$E$10</v>
      </c>
      <c r="G18" s="13" t="str">
        <f>IF(B18&lt;&gt;B19,ADDRESS(ROW(E18),COLUMN(E18),1,1),G19)</f>
        <v>$E$24</v>
      </c>
      <c r="H18" s="12">
        <f ca="1">IF(E18&gt;0,RANK(E18,INDIRECT(F18&amp;":"&amp;G18)),"")</f>
        <v>9</v>
      </c>
      <c r="I18" s="12">
        <f>IF(E18&gt;0,RANK(E18,E:E),"")</f>
        <v>45</v>
      </c>
      <c r="J18" s="14">
        <v>98</v>
      </c>
      <c r="K18" s="15">
        <v>88.3</v>
      </c>
      <c r="L18" s="17"/>
      <c r="M18" s="17"/>
      <c r="N18" s="13"/>
      <c r="O18" s="23">
        <v>96.32</v>
      </c>
      <c r="P18" s="17"/>
      <c r="Q18" s="17"/>
      <c r="R18" s="17"/>
      <c r="S18" s="26"/>
      <c r="T18" s="19">
        <f>COUNT(J18:N18)</f>
        <v>2</v>
      </c>
      <c r="U18" s="12">
        <f>COUNT(O18:S18)</f>
        <v>1</v>
      </c>
      <c r="V18" s="20">
        <v>0</v>
      </c>
      <c r="W18" s="21">
        <v>2</v>
      </c>
      <c r="X18" s="22">
        <v>1</v>
      </c>
    </row>
    <row r="19" spans="1:24" ht="15">
      <c r="A19" s="11">
        <v>2</v>
      </c>
      <c r="B19" s="11" t="s">
        <v>27</v>
      </c>
      <c r="C19" s="12" t="s">
        <v>42</v>
      </c>
      <c r="D19" s="12" t="s">
        <v>34</v>
      </c>
      <c r="E19" s="13">
        <f>SUM(J19:S19)</f>
        <v>271.71000000000004</v>
      </c>
      <c r="F19" s="13" t="str">
        <f>IF(B19&lt;&gt;B18,ADDRESS(ROW(E19),COLUMN(E19),1,1),F18)</f>
        <v>$E$10</v>
      </c>
      <c r="G19" s="13" t="str">
        <f>IF(B19&lt;&gt;B20,ADDRESS(ROW(E19),COLUMN(E19),1,1),G20)</f>
        <v>$E$24</v>
      </c>
      <c r="H19" s="12">
        <f ca="1">IF(E19&gt;0,RANK(E19,INDIRECT(F19&amp;":"&amp;G19)),"")</f>
        <v>10</v>
      </c>
      <c r="I19" s="12">
        <f>IF(E19&gt;0,RANK(E19,E:E),"")</f>
        <v>48</v>
      </c>
      <c r="J19" s="25">
        <v>90.84</v>
      </c>
      <c r="K19" s="16">
        <v>89.96</v>
      </c>
      <c r="L19" s="17"/>
      <c r="M19" s="17"/>
      <c r="N19" s="13"/>
      <c r="O19" s="25">
        <v>90.91</v>
      </c>
      <c r="P19" s="17"/>
      <c r="Q19" s="17"/>
      <c r="R19" s="17"/>
      <c r="S19" s="26"/>
      <c r="T19" s="19">
        <f>COUNT(J19:N19)</f>
        <v>2</v>
      </c>
      <c r="U19" s="12">
        <f>COUNT(O19:S19)</f>
        <v>1</v>
      </c>
      <c r="V19" s="20">
        <v>2</v>
      </c>
      <c r="W19" s="21">
        <v>0</v>
      </c>
      <c r="X19" s="22">
        <v>1</v>
      </c>
    </row>
    <row r="20" spans="1:24" ht="15">
      <c r="A20" s="11">
        <v>2</v>
      </c>
      <c r="B20" s="11" t="s">
        <v>27</v>
      </c>
      <c r="C20" s="12" t="s">
        <v>43</v>
      </c>
      <c r="D20" s="12" t="s">
        <v>44</v>
      </c>
      <c r="E20" s="13">
        <f>SUM(J20:S20)</f>
        <v>182.43</v>
      </c>
      <c r="F20" s="13" t="str">
        <f>IF(B20&lt;&gt;B19,ADDRESS(ROW(E20),COLUMN(E20),1,1),F19)</f>
        <v>$E$10</v>
      </c>
      <c r="G20" s="13" t="str">
        <f>IF(B20&lt;&gt;B21,ADDRESS(ROW(E20),COLUMN(E20),1,1),G21)</f>
        <v>$E$24</v>
      </c>
      <c r="H20" s="12">
        <f ca="1">IF(E20&gt;0,RANK(E20,INDIRECT(F20&amp;":"&amp;G20)),"")</f>
        <v>11</v>
      </c>
      <c r="I20" s="12">
        <f>IF(E20&gt;0,RANK(E20,E:E),"")</f>
        <v>58</v>
      </c>
      <c r="J20" s="23">
        <v>92.19</v>
      </c>
      <c r="K20" s="24">
        <v>90.24</v>
      </c>
      <c r="L20" s="17"/>
      <c r="M20" s="17"/>
      <c r="N20" s="13"/>
      <c r="O20" s="27"/>
      <c r="P20" s="17"/>
      <c r="Q20" s="17"/>
      <c r="R20" s="17"/>
      <c r="S20" s="26"/>
      <c r="T20" s="19">
        <f>COUNT(J20:N20)</f>
        <v>2</v>
      </c>
      <c r="U20" s="12">
        <f>COUNT(O20:S20)</f>
        <v>0</v>
      </c>
      <c r="V20" s="20">
        <v>1</v>
      </c>
      <c r="W20" s="21">
        <v>0</v>
      </c>
      <c r="X20" s="22">
        <v>1</v>
      </c>
    </row>
    <row r="21" spans="1:24" ht="15">
      <c r="A21" s="11">
        <v>2</v>
      </c>
      <c r="B21" s="11" t="s">
        <v>27</v>
      </c>
      <c r="C21" s="12" t="s">
        <v>45</v>
      </c>
      <c r="D21" s="12" t="s">
        <v>46</v>
      </c>
      <c r="E21" s="13">
        <f>SUM(J21:S21)</f>
        <v>179.6</v>
      </c>
      <c r="F21" s="13" t="str">
        <f>IF(B21&lt;&gt;B20,ADDRESS(ROW(E21),COLUMN(E21),1,1),F20)</f>
        <v>$E$10</v>
      </c>
      <c r="G21" s="13" t="str">
        <f>IF(B21&lt;&gt;B22,ADDRESS(ROW(E21),COLUMN(E21),1,1),G22)</f>
        <v>$E$24</v>
      </c>
      <c r="H21" s="12">
        <f ca="1">IF(E21&gt;0,RANK(E21,INDIRECT(F21&amp;":"&amp;G21)),"")</f>
        <v>12</v>
      </c>
      <c r="I21" s="12">
        <f>IF(E21&gt;0,RANK(E21,E:E),"")</f>
        <v>59</v>
      </c>
      <c r="J21" s="23">
        <v>90.78</v>
      </c>
      <c r="K21" s="17"/>
      <c r="L21" s="17"/>
      <c r="M21" s="17"/>
      <c r="N21" s="13"/>
      <c r="O21" s="23">
        <v>88.82</v>
      </c>
      <c r="P21" s="17"/>
      <c r="Q21" s="17"/>
      <c r="R21" s="17"/>
      <c r="S21" s="26"/>
      <c r="T21" s="19">
        <f>COUNT(J21:N21)</f>
        <v>1</v>
      </c>
      <c r="U21" s="12">
        <f>COUNT(O21:S21)</f>
        <v>1</v>
      </c>
      <c r="V21" s="20">
        <v>0</v>
      </c>
      <c r="W21" s="21">
        <v>0</v>
      </c>
      <c r="X21" s="22">
        <v>2</v>
      </c>
    </row>
    <row r="22" spans="1:24" ht="15">
      <c r="A22" s="11">
        <v>2</v>
      </c>
      <c r="B22" s="11" t="s">
        <v>27</v>
      </c>
      <c r="C22" s="12" t="s">
        <v>47</v>
      </c>
      <c r="D22" s="12" t="s">
        <v>44</v>
      </c>
      <c r="E22" s="13">
        <f>SUM(J22:S22)</f>
        <v>0</v>
      </c>
      <c r="F22" s="13" t="str">
        <f>IF(B22&lt;&gt;B21,ADDRESS(ROW(E22),COLUMN(E22),1,1),F21)</f>
        <v>$E$10</v>
      </c>
      <c r="G22" s="13" t="str">
        <f>IF(B22&lt;&gt;B23,ADDRESS(ROW(E22),COLUMN(E22),1,1),G23)</f>
        <v>$E$24</v>
      </c>
      <c r="H22" s="12">
        <f ca="1">IF(E22&gt;0,RANK(E22,INDIRECT(F22&amp;":"&amp;G22)),"")</f>
      </c>
      <c r="I22" s="12">
        <f>IF(E22&gt;0,RANK(E22,E:E),"")</f>
      </c>
      <c r="J22" s="27"/>
      <c r="K22" s="17"/>
      <c r="L22" s="17"/>
      <c r="M22" s="17"/>
      <c r="N22" s="13"/>
      <c r="O22" s="27"/>
      <c r="P22" s="17"/>
      <c r="Q22" s="17"/>
      <c r="R22" s="17"/>
      <c r="S22" s="26"/>
      <c r="T22" s="19">
        <f>COUNT(J22:N22)</f>
        <v>0</v>
      </c>
      <c r="U22" s="12">
        <f>COUNT(O22:S22)</f>
        <v>0</v>
      </c>
      <c r="V22" s="20">
        <v>0</v>
      </c>
      <c r="W22" s="21">
        <v>0</v>
      </c>
      <c r="X22" s="22">
        <v>0</v>
      </c>
    </row>
    <row r="23" spans="1:24" ht="15">
      <c r="A23" s="11">
        <v>2</v>
      </c>
      <c r="B23" s="11" t="s">
        <v>27</v>
      </c>
      <c r="C23" s="12" t="s">
        <v>48</v>
      </c>
      <c r="D23" s="12" t="s">
        <v>44</v>
      </c>
      <c r="E23" s="13">
        <f>SUM(J23:S23)</f>
        <v>0</v>
      </c>
      <c r="F23" s="13" t="str">
        <f>IF(B23&lt;&gt;B22,ADDRESS(ROW(E23),COLUMN(E23),1,1),F22)</f>
        <v>$E$10</v>
      </c>
      <c r="G23" s="13" t="str">
        <f>IF(B23&lt;&gt;B24,ADDRESS(ROW(E23),COLUMN(E23),1,1),G24)</f>
        <v>$E$24</v>
      </c>
      <c r="H23" s="12">
        <f ca="1">IF(E23&gt;0,RANK(E23,INDIRECT(F23&amp;":"&amp;G23)),"")</f>
      </c>
      <c r="I23" s="12">
        <f>IF(E23&gt;0,RANK(E23,E:E),"")</f>
      </c>
      <c r="J23" s="27"/>
      <c r="K23" s="17"/>
      <c r="L23" s="17"/>
      <c r="M23" s="17"/>
      <c r="N23" s="13"/>
      <c r="O23" s="27"/>
      <c r="P23" s="17"/>
      <c r="Q23" s="17"/>
      <c r="R23" s="17"/>
      <c r="S23" s="26"/>
      <c r="T23" s="19">
        <f>COUNT(J23:N23)</f>
        <v>0</v>
      </c>
      <c r="U23" s="12">
        <f>COUNT(O23:S23)</f>
        <v>0</v>
      </c>
      <c r="V23" s="20">
        <v>0</v>
      </c>
      <c r="W23" s="21">
        <v>0</v>
      </c>
      <c r="X23" s="22">
        <v>0</v>
      </c>
    </row>
    <row r="24" spans="1:24" ht="15">
      <c r="A24" s="11">
        <v>2</v>
      </c>
      <c r="B24" s="11" t="s">
        <v>27</v>
      </c>
      <c r="C24" s="12" t="s">
        <v>49</v>
      </c>
      <c r="D24" s="12" t="s">
        <v>50</v>
      </c>
      <c r="E24" s="13">
        <f>SUM(J24:S24)</f>
        <v>0</v>
      </c>
      <c r="F24" s="13" t="str">
        <f>IF(B24&lt;&gt;B23,ADDRESS(ROW(E24),COLUMN(E24),1,1),F23)</f>
        <v>$E$10</v>
      </c>
      <c r="G24" s="13" t="str">
        <f>IF(B24&lt;&gt;B25,ADDRESS(ROW(E24),COLUMN(E24),1,1),G25)</f>
        <v>$E$24</v>
      </c>
      <c r="H24" s="12">
        <f ca="1">IF(E24&gt;0,RANK(E24,INDIRECT(F24&amp;":"&amp;G24)),"")</f>
      </c>
      <c r="I24" s="12">
        <f>IF(E24&gt;0,RANK(E24,E:E),"")</f>
      </c>
      <c r="J24" s="27"/>
      <c r="K24" s="17"/>
      <c r="L24" s="17"/>
      <c r="M24" s="17"/>
      <c r="N24" s="13"/>
      <c r="O24" s="27"/>
      <c r="P24" s="17"/>
      <c r="Q24" s="17"/>
      <c r="R24" s="17"/>
      <c r="S24" s="26"/>
      <c r="T24" s="19">
        <f>COUNT(J24:N24)</f>
        <v>0</v>
      </c>
      <c r="U24" s="12">
        <f>COUNT(O24:S24)</f>
        <v>0</v>
      </c>
      <c r="V24" s="20">
        <v>0</v>
      </c>
      <c r="W24" s="21">
        <v>0</v>
      </c>
      <c r="X24" s="22">
        <v>0</v>
      </c>
    </row>
    <row r="25" spans="1:24" ht="15">
      <c r="A25" s="11">
        <v>3</v>
      </c>
      <c r="B25" s="11" t="s">
        <v>51</v>
      </c>
      <c r="C25" s="12" t="s">
        <v>52</v>
      </c>
      <c r="D25" s="12" t="s">
        <v>53</v>
      </c>
      <c r="E25" s="13">
        <f>SUM(J25:S25)</f>
        <v>798.8900000000001</v>
      </c>
      <c r="F25" s="13" t="str">
        <f>IF(B25&lt;&gt;B24,ADDRESS(ROW(E25),COLUMN(E25),1,1),F24)</f>
        <v>$E$25</v>
      </c>
      <c r="G25" s="13" t="str">
        <f>IF(B25&lt;&gt;B26,ADDRESS(ROW(E25),COLUMN(E25),1,1),G26)</f>
        <v>$E$27</v>
      </c>
      <c r="H25" s="12">
        <f ca="1">IF(E25&gt;0,RANK(E25,INDIRECT(F25&amp;":"&amp;G25)),"")</f>
        <v>1</v>
      </c>
      <c r="I25" s="12">
        <f>IF(E25&gt;0,RANK(E25,E:E),"")</f>
        <v>5</v>
      </c>
      <c r="J25" s="23">
        <v>102</v>
      </c>
      <c r="K25" s="24">
        <v>102</v>
      </c>
      <c r="L25" s="16">
        <v>102</v>
      </c>
      <c r="M25" s="15">
        <v>99.08</v>
      </c>
      <c r="N25" s="29">
        <v>98.65</v>
      </c>
      <c r="O25" s="25">
        <v>100.71</v>
      </c>
      <c r="P25" s="24">
        <v>98.34</v>
      </c>
      <c r="Q25" s="16">
        <v>96.11</v>
      </c>
      <c r="R25" s="17"/>
      <c r="S25" s="26"/>
      <c r="T25" s="19">
        <f>COUNT(J25:N25)</f>
        <v>5</v>
      </c>
      <c r="U25" s="12">
        <f>COUNT(O25:S25)</f>
        <v>3</v>
      </c>
      <c r="V25" s="20">
        <v>3</v>
      </c>
      <c r="W25" s="21">
        <v>1</v>
      </c>
      <c r="X25" s="22">
        <v>4</v>
      </c>
    </row>
    <row r="26" spans="1:24" ht="15">
      <c r="A26" s="11">
        <v>3</v>
      </c>
      <c r="B26" s="11" t="s">
        <v>51</v>
      </c>
      <c r="C26" s="12" t="s">
        <v>54</v>
      </c>
      <c r="D26" s="12" t="s">
        <v>55</v>
      </c>
      <c r="E26" s="13">
        <f>SUM(J26:S26)</f>
        <v>288.98</v>
      </c>
      <c r="F26" s="13" t="str">
        <f>IF(B26&lt;&gt;B25,ADDRESS(ROW(E26),COLUMN(E26),1,1),F25)</f>
        <v>$E$25</v>
      </c>
      <c r="G26" s="13" t="str">
        <f>IF(B26&lt;&gt;B27,ADDRESS(ROW(E26),COLUMN(E26),1,1),G27)</f>
        <v>$E$27</v>
      </c>
      <c r="H26" s="12">
        <f ca="1">IF(E26&gt;0,RANK(E26,INDIRECT(F26&amp;":"&amp;G26)),"")</f>
        <v>2</v>
      </c>
      <c r="I26" s="12">
        <f>IF(E26&gt;0,RANK(E26,E:E),"")</f>
        <v>43</v>
      </c>
      <c r="J26" s="14">
        <v>96.91</v>
      </c>
      <c r="K26" s="16">
        <v>96.45</v>
      </c>
      <c r="L26" s="16">
        <v>95.62</v>
      </c>
      <c r="M26" s="17"/>
      <c r="N26" s="13"/>
      <c r="O26" s="27"/>
      <c r="P26" s="17"/>
      <c r="Q26" s="17"/>
      <c r="R26" s="17"/>
      <c r="S26" s="26"/>
      <c r="T26" s="19">
        <f>COUNT(J26:N26)</f>
        <v>3</v>
      </c>
      <c r="U26" s="12">
        <f>COUNT(O26:S26)</f>
        <v>0</v>
      </c>
      <c r="V26" s="20">
        <v>0</v>
      </c>
      <c r="W26" s="21">
        <v>1</v>
      </c>
      <c r="X26" s="22">
        <v>2</v>
      </c>
    </row>
    <row r="27" spans="1:24" ht="15">
      <c r="A27" s="11">
        <v>3</v>
      </c>
      <c r="B27" s="11" t="s">
        <v>51</v>
      </c>
      <c r="C27" s="12" t="s">
        <v>56</v>
      </c>
      <c r="D27" s="12" t="s">
        <v>53</v>
      </c>
      <c r="E27" s="13">
        <f>SUM(J27:S27)</f>
        <v>102</v>
      </c>
      <c r="F27" s="13" t="str">
        <f>IF(B27&lt;&gt;B26,ADDRESS(ROW(E27),COLUMN(E27),1,1),F26)</f>
        <v>$E$25</v>
      </c>
      <c r="G27" s="13" t="str">
        <f>IF(B27&lt;&gt;B28,ADDRESS(ROW(E27),COLUMN(E27),1,1),G28)</f>
        <v>$E$27</v>
      </c>
      <c r="H27" s="12">
        <f ca="1">IF(E27&gt;0,RANK(E27,INDIRECT(F27&amp;":"&amp;G27)),"")</f>
        <v>3</v>
      </c>
      <c r="I27" s="12">
        <f>IF(E27&gt;0,RANK(E27,E:E),"")</f>
        <v>62</v>
      </c>
      <c r="J27" s="23">
        <v>102</v>
      </c>
      <c r="K27" s="17"/>
      <c r="L27" s="17"/>
      <c r="M27" s="17"/>
      <c r="N27" s="13"/>
      <c r="O27" s="27"/>
      <c r="P27" s="17"/>
      <c r="Q27" s="17"/>
      <c r="R27" s="17"/>
      <c r="S27" s="26"/>
      <c r="T27" s="19">
        <f>COUNT(J27:N27)</f>
        <v>1</v>
      </c>
      <c r="U27" s="12">
        <f>COUNT(O27:S27)</f>
        <v>0</v>
      </c>
      <c r="V27" s="20">
        <v>0</v>
      </c>
      <c r="W27" s="21">
        <v>0</v>
      </c>
      <c r="X27" s="22">
        <v>1</v>
      </c>
    </row>
    <row r="28" spans="1:24" ht="15">
      <c r="A28" s="11">
        <v>4</v>
      </c>
      <c r="B28" s="11" t="s">
        <v>57</v>
      </c>
      <c r="C28" s="12" t="s">
        <v>58</v>
      </c>
      <c r="D28" s="12" t="s">
        <v>20</v>
      </c>
      <c r="E28" s="13">
        <f>SUM(J28:S28)</f>
        <v>766.88</v>
      </c>
      <c r="F28" s="13" t="str">
        <f>IF(B28&lt;&gt;B27,ADDRESS(ROW(E28),COLUMN(E28),1,1),F27)</f>
        <v>$E$28</v>
      </c>
      <c r="G28" s="13" t="str">
        <f>IF(B28&lt;&gt;B29,ADDRESS(ROW(E28),COLUMN(E28),1,1),G29)</f>
        <v>$E$33</v>
      </c>
      <c r="H28" s="12">
        <f ca="1">IF(E28&gt;0,RANK(E28,INDIRECT(F28&amp;":"&amp;G28)),"")</f>
        <v>1</v>
      </c>
      <c r="I28" s="12">
        <f>IF(E28&gt;0,RANK(E28,E:E),"")</f>
        <v>18</v>
      </c>
      <c r="J28" s="25">
        <v>98</v>
      </c>
      <c r="K28" s="24">
        <v>98</v>
      </c>
      <c r="L28" s="24">
        <v>98</v>
      </c>
      <c r="M28" s="16">
        <v>98</v>
      </c>
      <c r="N28" s="29">
        <v>96.53</v>
      </c>
      <c r="O28" s="23">
        <v>93.87</v>
      </c>
      <c r="P28" s="24">
        <v>92.81</v>
      </c>
      <c r="Q28" s="24">
        <v>91.67</v>
      </c>
      <c r="R28" s="17"/>
      <c r="S28" s="26"/>
      <c r="T28" s="19">
        <f>COUNT(J28:N28)</f>
        <v>5</v>
      </c>
      <c r="U28" s="12">
        <f>COUNT(O28:S28)</f>
        <v>3</v>
      </c>
      <c r="V28" s="20">
        <v>5</v>
      </c>
      <c r="W28" s="21">
        <v>0</v>
      </c>
      <c r="X28" s="22">
        <v>3</v>
      </c>
    </row>
    <row r="29" spans="1:24" ht="15">
      <c r="A29" s="11">
        <v>4</v>
      </c>
      <c r="B29" s="11" t="s">
        <v>57</v>
      </c>
      <c r="C29" s="12" t="s">
        <v>59</v>
      </c>
      <c r="D29" s="12" t="s">
        <v>60</v>
      </c>
      <c r="E29" s="13">
        <f>SUM(J29:S29)</f>
        <v>588.59</v>
      </c>
      <c r="F29" s="13" t="str">
        <f>IF(B29&lt;&gt;B28,ADDRESS(ROW(E29),COLUMN(E29),1,1),F28)</f>
        <v>$E$28</v>
      </c>
      <c r="G29" s="13" t="str">
        <f>IF(B29&lt;&gt;B30,ADDRESS(ROW(E29),COLUMN(E29),1,1),G30)</f>
        <v>$E$33</v>
      </c>
      <c r="H29" s="12">
        <f ca="1">IF(E29&gt;0,RANK(E29,INDIRECT(F29&amp;":"&amp;G29)),"")</f>
        <v>2</v>
      </c>
      <c r="I29" s="12">
        <f>IF(E29&gt;0,RANK(E29,E:E),"")</f>
        <v>25</v>
      </c>
      <c r="J29" s="23">
        <v>99.93</v>
      </c>
      <c r="K29" s="16">
        <v>97.23</v>
      </c>
      <c r="L29" s="17"/>
      <c r="M29" s="17"/>
      <c r="N29" s="13"/>
      <c r="O29" s="23">
        <v>100.17</v>
      </c>
      <c r="P29" s="16">
        <v>100.09</v>
      </c>
      <c r="Q29" s="15">
        <v>98.76</v>
      </c>
      <c r="R29" s="16">
        <v>92.41</v>
      </c>
      <c r="S29" s="26"/>
      <c r="T29" s="19">
        <f>COUNT(J29:N29)</f>
        <v>2</v>
      </c>
      <c r="U29" s="12">
        <f>COUNT(O29:S29)</f>
        <v>4</v>
      </c>
      <c r="V29" s="20">
        <v>0</v>
      </c>
      <c r="W29" s="21">
        <v>1</v>
      </c>
      <c r="X29" s="22">
        <v>5</v>
      </c>
    </row>
    <row r="30" spans="1:24" ht="15">
      <c r="A30" s="11">
        <v>4</v>
      </c>
      <c r="B30" s="11" t="s">
        <v>57</v>
      </c>
      <c r="C30" s="12" t="s">
        <v>61</v>
      </c>
      <c r="D30" s="12" t="s">
        <v>60</v>
      </c>
      <c r="E30" s="13">
        <f>SUM(J30:S30)</f>
        <v>284.14</v>
      </c>
      <c r="F30" s="13" t="str">
        <f>IF(B30&lt;&gt;B29,ADDRESS(ROW(E30),COLUMN(E30),1,1),F29)</f>
        <v>$E$28</v>
      </c>
      <c r="G30" s="13" t="str">
        <f>IF(B30&lt;&gt;B31,ADDRESS(ROW(E30),COLUMN(E30),1,1),G31)</f>
        <v>$E$33</v>
      </c>
      <c r="H30" s="12">
        <f ca="1">IF(E30&gt;0,RANK(E30,INDIRECT(F30&amp;":"&amp;G30)),"")</f>
        <v>3</v>
      </c>
      <c r="I30" s="12">
        <f>IF(E30&gt;0,RANK(E30,E:E),"")</f>
        <v>44</v>
      </c>
      <c r="J30" s="14">
        <v>98</v>
      </c>
      <c r="K30" s="17"/>
      <c r="L30" s="17"/>
      <c r="M30" s="17"/>
      <c r="N30" s="13"/>
      <c r="O30" s="14">
        <v>94.24</v>
      </c>
      <c r="P30" s="16">
        <v>91.9</v>
      </c>
      <c r="Q30" s="17"/>
      <c r="R30" s="17"/>
      <c r="S30" s="26"/>
      <c r="T30" s="19">
        <f>COUNT(J30:N30)</f>
        <v>1</v>
      </c>
      <c r="U30" s="12">
        <f>COUNT(O30:S30)</f>
        <v>2</v>
      </c>
      <c r="V30" s="20">
        <v>0</v>
      </c>
      <c r="W30" s="21">
        <v>2</v>
      </c>
      <c r="X30" s="22">
        <v>1</v>
      </c>
    </row>
    <row r="31" spans="1:24" ht="15">
      <c r="A31" s="11">
        <v>4</v>
      </c>
      <c r="B31" s="11" t="s">
        <v>57</v>
      </c>
      <c r="C31" s="12" t="s">
        <v>62</v>
      </c>
      <c r="D31" s="12" t="s">
        <v>60</v>
      </c>
      <c r="E31" s="13">
        <f>SUM(J31:S31)</f>
        <v>184.73</v>
      </c>
      <c r="F31" s="13" t="str">
        <f>IF(B31&lt;&gt;B30,ADDRESS(ROW(E31),COLUMN(E31),1,1),F30)</f>
        <v>$E$28</v>
      </c>
      <c r="G31" s="13" t="str">
        <f>IF(B31&lt;&gt;B32,ADDRESS(ROW(E31),COLUMN(E31),1,1),G32)</f>
        <v>$E$33</v>
      </c>
      <c r="H31" s="12">
        <f ca="1">IF(E31&gt;0,RANK(E31,INDIRECT(F31&amp;":"&amp;G31)),"")</f>
        <v>4</v>
      </c>
      <c r="I31" s="12">
        <f>IF(E31&gt;0,RANK(E31,E:E),"")</f>
        <v>56</v>
      </c>
      <c r="J31" s="27"/>
      <c r="K31" s="17"/>
      <c r="L31" s="17"/>
      <c r="M31" s="17"/>
      <c r="N31" s="13"/>
      <c r="O31" s="14">
        <v>94.63</v>
      </c>
      <c r="P31" s="15">
        <v>90.1</v>
      </c>
      <c r="Q31" s="17"/>
      <c r="R31" s="17"/>
      <c r="S31" s="26"/>
      <c r="T31" s="19">
        <f>COUNT(J31:N31)</f>
        <v>0</v>
      </c>
      <c r="U31" s="12">
        <f>COUNT(O31:S31)</f>
        <v>2</v>
      </c>
      <c r="V31" s="20">
        <v>0</v>
      </c>
      <c r="W31" s="21">
        <v>2</v>
      </c>
      <c r="X31" s="22">
        <v>0</v>
      </c>
    </row>
    <row r="32" spans="1:24" ht="15">
      <c r="A32" s="11">
        <v>4</v>
      </c>
      <c r="B32" s="11" t="s">
        <v>57</v>
      </c>
      <c r="C32" s="12" t="s">
        <v>63</v>
      </c>
      <c r="D32" s="12" t="s">
        <v>20</v>
      </c>
      <c r="E32" s="13">
        <f>SUM(J32:S32)</f>
        <v>0</v>
      </c>
      <c r="F32" s="13" t="str">
        <f>IF(B32&lt;&gt;B31,ADDRESS(ROW(E32),COLUMN(E32),1,1),F31)</f>
        <v>$E$28</v>
      </c>
      <c r="G32" s="13" t="str">
        <f>IF(B32&lt;&gt;B33,ADDRESS(ROW(E32),COLUMN(E32),1,1),G33)</f>
        <v>$E$33</v>
      </c>
      <c r="H32" s="12">
        <f ca="1">IF(E32&gt;0,RANK(E32,INDIRECT(F32&amp;":"&amp;G32)),"")</f>
      </c>
      <c r="I32" s="12">
        <f>IF(E32&gt;0,RANK(E32,E:E),"")</f>
      </c>
      <c r="J32" s="27"/>
      <c r="K32" s="17"/>
      <c r="L32" s="17"/>
      <c r="M32" s="17"/>
      <c r="N32" s="13"/>
      <c r="O32" s="27"/>
      <c r="P32" s="17"/>
      <c r="Q32" s="17"/>
      <c r="R32" s="17"/>
      <c r="S32" s="26"/>
      <c r="T32" s="19">
        <f>COUNT(J32:N32)</f>
        <v>0</v>
      </c>
      <c r="U32" s="12">
        <f>COUNT(O32:S32)</f>
        <v>0</v>
      </c>
      <c r="V32" s="20">
        <v>0</v>
      </c>
      <c r="W32" s="21">
        <v>0</v>
      </c>
      <c r="X32" s="22">
        <v>0</v>
      </c>
    </row>
    <row r="33" spans="1:24" ht="15">
      <c r="A33" s="11">
        <v>4</v>
      </c>
      <c r="B33" s="11" t="s">
        <v>57</v>
      </c>
      <c r="C33" s="12" t="s">
        <v>64</v>
      </c>
      <c r="D33" s="12" t="s">
        <v>20</v>
      </c>
      <c r="E33" s="13">
        <f>SUM(J33:S33)</f>
        <v>0</v>
      </c>
      <c r="F33" s="13" t="str">
        <f>IF(B33&lt;&gt;B32,ADDRESS(ROW(E33),COLUMN(E33),1,1),F32)</f>
        <v>$E$28</v>
      </c>
      <c r="G33" s="13" t="str">
        <f>IF(B33&lt;&gt;B34,ADDRESS(ROW(E33),COLUMN(E33),1,1),G34)</f>
        <v>$E$33</v>
      </c>
      <c r="H33" s="12">
        <f ca="1">IF(E33&gt;0,RANK(E33,INDIRECT(F33&amp;":"&amp;G33)),"")</f>
      </c>
      <c r="I33" s="12">
        <f>IF(E33&gt;0,RANK(E33,E:E),"")</f>
      </c>
      <c r="J33" s="27"/>
      <c r="K33" s="17"/>
      <c r="L33" s="17"/>
      <c r="M33" s="17"/>
      <c r="N33" s="13"/>
      <c r="O33" s="27"/>
      <c r="P33" s="17"/>
      <c r="Q33" s="17"/>
      <c r="R33" s="17"/>
      <c r="S33" s="26"/>
      <c r="T33" s="19">
        <f>COUNT(J33:N33)</f>
        <v>0</v>
      </c>
      <c r="U33" s="12">
        <f>COUNT(O33:S33)</f>
        <v>0</v>
      </c>
      <c r="V33" s="20">
        <v>0</v>
      </c>
      <c r="W33" s="21">
        <v>0</v>
      </c>
      <c r="X33" s="22">
        <v>0</v>
      </c>
    </row>
    <row r="34" spans="1:24" ht="15">
      <c r="A34" s="11">
        <v>5</v>
      </c>
      <c r="B34" s="11" t="s">
        <v>65</v>
      </c>
      <c r="C34" s="12" t="s">
        <v>66</v>
      </c>
      <c r="D34" s="12" t="s">
        <v>67</v>
      </c>
      <c r="E34" s="13">
        <f>SUM(J34:S34)</f>
        <v>810.5400000000001</v>
      </c>
      <c r="F34" s="13" t="str">
        <f>IF(B34&lt;&gt;B33,ADDRESS(ROW(E34),COLUMN(E34),1,1),F33)</f>
        <v>$E$34</v>
      </c>
      <c r="G34" s="13" t="str">
        <f>IF(B34&lt;&gt;B35,ADDRESS(ROW(E34),COLUMN(E34),1,1),G35)</f>
        <v>$E$39</v>
      </c>
      <c r="H34" s="12">
        <f ca="1">IF(E34&gt;0,RANK(E34,INDIRECT(F34&amp;":"&amp;G34)),"")</f>
        <v>1</v>
      </c>
      <c r="I34" s="12">
        <f>IF(E34&gt;0,RANK(E34,E:E),"")</f>
        <v>1</v>
      </c>
      <c r="J34" s="14">
        <v>102</v>
      </c>
      <c r="K34" s="15">
        <v>102</v>
      </c>
      <c r="L34" s="16">
        <v>101.73</v>
      </c>
      <c r="M34" s="17"/>
      <c r="N34" s="13"/>
      <c r="O34" s="23">
        <v>102</v>
      </c>
      <c r="P34" s="16">
        <v>101.6</v>
      </c>
      <c r="Q34" s="15">
        <v>101.06</v>
      </c>
      <c r="R34" s="15">
        <v>100.74</v>
      </c>
      <c r="S34" s="28">
        <v>99.41</v>
      </c>
      <c r="T34" s="19">
        <f>COUNT(J34:N34)</f>
        <v>3</v>
      </c>
      <c r="U34" s="12">
        <f>COUNT(O34:S34)</f>
        <v>5</v>
      </c>
      <c r="V34" s="20">
        <v>0</v>
      </c>
      <c r="W34" s="21">
        <v>4</v>
      </c>
      <c r="X34" s="22">
        <v>4</v>
      </c>
    </row>
    <row r="35" spans="1:24" ht="15">
      <c r="A35" s="11">
        <v>5</v>
      </c>
      <c r="B35" s="11" t="s">
        <v>65</v>
      </c>
      <c r="C35" s="12" t="s">
        <v>68</v>
      </c>
      <c r="D35" s="12" t="s">
        <v>69</v>
      </c>
      <c r="E35" s="13">
        <f>SUM(J35:S35)</f>
        <v>776.02</v>
      </c>
      <c r="F35" s="13" t="str">
        <f>IF(B35&lt;&gt;B34,ADDRESS(ROW(E35),COLUMN(E35),1,1),F34)</f>
        <v>$E$34</v>
      </c>
      <c r="G35" s="13" t="str">
        <f>IF(B35&lt;&gt;B36,ADDRESS(ROW(E35),COLUMN(E35),1,1),G36)</f>
        <v>$E$39</v>
      </c>
      <c r="H35" s="12">
        <f ca="1">IF(E35&gt;0,RANK(E35,INDIRECT(F35&amp;":"&amp;G35)),"")</f>
        <v>2</v>
      </c>
      <c r="I35" s="12">
        <f>IF(E35&gt;0,RANK(E35,E:E),"")</f>
        <v>16</v>
      </c>
      <c r="J35" s="25">
        <v>98</v>
      </c>
      <c r="K35" s="24">
        <v>98</v>
      </c>
      <c r="L35" s="24">
        <v>98</v>
      </c>
      <c r="M35" s="16">
        <v>97.02</v>
      </c>
      <c r="N35" s="29">
        <v>95.69</v>
      </c>
      <c r="O35" s="25">
        <v>97.03</v>
      </c>
      <c r="P35" s="16">
        <v>96.39</v>
      </c>
      <c r="Q35" s="24">
        <v>95.89</v>
      </c>
      <c r="R35" s="17"/>
      <c r="S35" s="26"/>
      <c r="T35" s="19">
        <f>COUNT(J35:N35)</f>
        <v>5</v>
      </c>
      <c r="U35" s="12">
        <f>COUNT(O35:S35)</f>
        <v>3</v>
      </c>
      <c r="V35" s="20">
        <v>5</v>
      </c>
      <c r="W35" s="21">
        <v>0</v>
      </c>
      <c r="X35" s="22">
        <v>3</v>
      </c>
    </row>
    <row r="36" spans="1:24" ht="15">
      <c r="A36" s="11">
        <v>5</v>
      </c>
      <c r="B36" s="11" t="s">
        <v>65</v>
      </c>
      <c r="C36" s="12" t="s">
        <v>70</v>
      </c>
      <c r="D36" s="12" t="s">
        <v>38</v>
      </c>
      <c r="E36" s="13">
        <f>SUM(J36:S36)</f>
        <v>577.3</v>
      </c>
      <c r="F36" s="13" t="str">
        <f>IF(B36&lt;&gt;B35,ADDRESS(ROW(E36),COLUMN(E36),1,1),F35)</f>
        <v>$E$34</v>
      </c>
      <c r="G36" s="13" t="str">
        <f>IF(B36&lt;&gt;B37,ADDRESS(ROW(E36),COLUMN(E36),1,1),G37)</f>
        <v>$E$39</v>
      </c>
      <c r="H36" s="12">
        <f ca="1">IF(E36&gt;0,RANK(E36,INDIRECT(F36&amp;":"&amp;G36)),"")</f>
        <v>3</v>
      </c>
      <c r="I36" s="12">
        <f>IF(E36&gt;0,RANK(E36,E:E),"")</f>
        <v>28</v>
      </c>
      <c r="J36" s="14">
        <v>96.22</v>
      </c>
      <c r="K36" s="16">
        <v>95.67</v>
      </c>
      <c r="L36" s="16">
        <v>91.78</v>
      </c>
      <c r="M36" s="17"/>
      <c r="N36" s="13"/>
      <c r="O36" s="14">
        <v>99.35</v>
      </c>
      <c r="P36" s="16">
        <v>99.27</v>
      </c>
      <c r="Q36" s="15">
        <v>95.01</v>
      </c>
      <c r="R36" s="17"/>
      <c r="S36" s="26"/>
      <c r="T36" s="19">
        <f>COUNT(J36:N36)</f>
        <v>3</v>
      </c>
      <c r="U36" s="12">
        <f>COUNT(O36:S36)</f>
        <v>3</v>
      </c>
      <c r="V36" s="20">
        <v>0</v>
      </c>
      <c r="W36" s="21">
        <v>3</v>
      </c>
      <c r="X36" s="22">
        <v>3</v>
      </c>
    </row>
    <row r="37" spans="1:24" ht="15">
      <c r="A37" s="11">
        <v>5</v>
      </c>
      <c r="B37" s="11" t="s">
        <v>65</v>
      </c>
      <c r="C37" s="12" t="s">
        <v>71</v>
      </c>
      <c r="D37" s="12" t="s">
        <v>38</v>
      </c>
      <c r="E37" s="13">
        <f>SUM(J37:S37)</f>
        <v>274.47</v>
      </c>
      <c r="F37" s="13" t="str">
        <f>IF(B37&lt;&gt;B36,ADDRESS(ROW(E37),COLUMN(E37),1,1),F36)</f>
        <v>$E$34</v>
      </c>
      <c r="G37" s="13" t="str">
        <f>IF(B37&lt;&gt;B38,ADDRESS(ROW(E37),COLUMN(E37),1,1),G38)</f>
        <v>$E$39</v>
      </c>
      <c r="H37" s="12">
        <f ca="1">IF(E37&gt;0,RANK(E37,INDIRECT(F37&amp;":"&amp;G37)),"")</f>
        <v>4</v>
      </c>
      <c r="I37" s="12">
        <f>IF(E37&gt;0,RANK(E37,E:E),"")</f>
        <v>47</v>
      </c>
      <c r="J37" s="25">
        <v>93.36</v>
      </c>
      <c r="K37" s="16">
        <v>92.3</v>
      </c>
      <c r="L37" s="17"/>
      <c r="M37" s="17"/>
      <c r="N37" s="13"/>
      <c r="O37" s="25">
        <v>88.81</v>
      </c>
      <c r="P37" s="17"/>
      <c r="Q37" s="17"/>
      <c r="R37" s="17"/>
      <c r="S37" s="26"/>
      <c r="T37" s="19">
        <f>COUNT(J37:N37)</f>
        <v>2</v>
      </c>
      <c r="U37" s="12">
        <f>COUNT(O37:S37)</f>
        <v>1</v>
      </c>
      <c r="V37" s="20">
        <v>2</v>
      </c>
      <c r="W37" s="21">
        <v>0</v>
      </c>
      <c r="X37" s="22">
        <v>1</v>
      </c>
    </row>
    <row r="38" spans="1:24" ht="15">
      <c r="A38" s="11">
        <v>5</v>
      </c>
      <c r="B38" s="11" t="s">
        <v>65</v>
      </c>
      <c r="C38" s="12" t="s">
        <v>72</v>
      </c>
      <c r="D38" s="12" t="s">
        <v>41</v>
      </c>
      <c r="E38" s="13">
        <f>SUM(J38:S38)</f>
        <v>193.96</v>
      </c>
      <c r="F38" s="13" t="str">
        <f>IF(B38&lt;&gt;B37,ADDRESS(ROW(E38),COLUMN(E38),1,1),F37)</f>
        <v>$E$34</v>
      </c>
      <c r="G38" s="13" t="str">
        <f>IF(B38&lt;&gt;B39,ADDRESS(ROW(E38),COLUMN(E38),1,1),G39)</f>
        <v>$E$39</v>
      </c>
      <c r="H38" s="12">
        <f ca="1">IF(E38&gt;0,RANK(E38,INDIRECT(F38&amp;":"&amp;G38)),"")</f>
        <v>5</v>
      </c>
      <c r="I38" s="12">
        <f>IF(E38&gt;0,RANK(E38,E:E),"")</f>
        <v>52</v>
      </c>
      <c r="J38" s="14">
        <v>98.34</v>
      </c>
      <c r="K38" s="17"/>
      <c r="L38" s="17"/>
      <c r="M38" s="17"/>
      <c r="N38" s="13"/>
      <c r="O38" s="14">
        <v>95.62</v>
      </c>
      <c r="P38" s="17"/>
      <c r="Q38" s="17"/>
      <c r="R38" s="17"/>
      <c r="S38" s="26"/>
      <c r="T38" s="19">
        <f>COUNT(J38:N38)</f>
        <v>1</v>
      </c>
      <c r="U38" s="12">
        <f>COUNT(O38:S38)</f>
        <v>1</v>
      </c>
      <c r="V38" s="20">
        <v>0</v>
      </c>
      <c r="W38" s="21">
        <v>2</v>
      </c>
      <c r="X38" s="22">
        <v>0</v>
      </c>
    </row>
    <row r="39" spans="1:24" ht="15">
      <c r="A39" s="11">
        <v>5</v>
      </c>
      <c r="B39" s="11" t="s">
        <v>65</v>
      </c>
      <c r="C39" s="12" t="s">
        <v>73</v>
      </c>
      <c r="D39" s="12" t="s">
        <v>46</v>
      </c>
      <c r="E39" s="13">
        <f>SUM(J39:S39)</f>
        <v>101.81</v>
      </c>
      <c r="F39" s="13" t="str">
        <f>IF(B39&lt;&gt;B38,ADDRESS(ROW(E39),COLUMN(E39),1,1),F38)</f>
        <v>$E$34</v>
      </c>
      <c r="G39" s="13" t="str">
        <f>IF(B39&lt;&gt;B40,ADDRESS(ROW(E39),COLUMN(E39),1,1),G40)</f>
        <v>$E$39</v>
      </c>
      <c r="H39" s="12">
        <f ca="1">IF(E39&gt;0,RANK(E39,INDIRECT(F39&amp;":"&amp;G39)),"")</f>
        <v>6</v>
      </c>
      <c r="I39" s="12">
        <f>IF(E39&gt;0,RANK(E39,E:E),"")</f>
        <v>63</v>
      </c>
      <c r="J39" s="14">
        <v>101.81</v>
      </c>
      <c r="K39" s="17"/>
      <c r="L39" s="17"/>
      <c r="M39" s="17"/>
      <c r="N39" s="13"/>
      <c r="O39" s="27"/>
      <c r="P39" s="17"/>
      <c r="Q39" s="17"/>
      <c r="R39" s="17"/>
      <c r="S39" s="26"/>
      <c r="T39" s="19">
        <f>COUNT(J39:N39)</f>
        <v>1</v>
      </c>
      <c r="U39" s="12">
        <f>COUNT(O39:S39)</f>
        <v>0</v>
      </c>
      <c r="V39" s="20">
        <v>0</v>
      </c>
      <c r="W39" s="21">
        <v>1</v>
      </c>
      <c r="X39" s="22">
        <v>0</v>
      </c>
    </row>
    <row r="40" spans="1:24" ht="15">
      <c r="A40" s="11">
        <v>7</v>
      </c>
      <c r="B40" s="11" t="s">
        <v>74</v>
      </c>
      <c r="C40" s="12" t="s">
        <v>75</v>
      </c>
      <c r="D40" s="12" t="s">
        <v>76</v>
      </c>
      <c r="E40" s="13">
        <f>SUM(J40:S40)</f>
        <v>786.6400000000001</v>
      </c>
      <c r="F40" s="13" t="str">
        <f>IF(B40&lt;&gt;B39,ADDRESS(ROW(E40),COLUMN(E40),1,1),F39)</f>
        <v>$E$40</v>
      </c>
      <c r="G40" s="13" t="str">
        <f>IF(B40&lt;&gt;B41,ADDRESS(ROW(E40),COLUMN(E40),1,1),G41)</f>
        <v>$E$52</v>
      </c>
      <c r="H40" s="12">
        <f ca="1">IF(E40&gt;0,RANK(E40,INDIRECT(F40&amp;":"&amp;G40)),"")</f>
        <v>1</v>
      </c>
      <c r="I40" s="12">
        <f>IF(E40&gt;0,RANK(E40,E:E),"")</f>
        <v>10</v>
      </c>
      <c r="J40" s="23">
        <v>102</v>
      </c>
      <c r="K40" s="15">
        <v>98</v>
      </c>
      <c r="L40" s="15">
        <v>96.36</v>
      </c>
      <c r="M40" s="16">
        <v>91.48</v>
      </c>
      <c r="N40" s="13"/>
      <c r="O40" s="14">
        <v>102</v>
      </c>
      <c r="P40" s="15">
        <v>102</v>
      </c>
      <c r="Q40" s="16">
        <v>100.23</v>
      </c>
      <c r="R40" s="16">
        <v>94.57</v>
      </c>
      <c r="S40" s="26"/>
      <c r="T40" s="19">
        <f>COUNT(J40:N40)</f>
        <v>4</v>
      </c>
      <c r="U40" s="12">
        <f>COUNT(O40:S40)</f>
        <v>4</v>
      </c>
      <c r="V40" s="20">
        <v>0</v>
      </c>
      <c r="W40" s="21">
        <v>4</v>
      </c>
      <c r="X40" s="22">
        <v>4</v>
      </c>
    </row>
    <row r="41" spans="1:24" ht="15">
      <c r="A41" s="11">
        <v>7</v>
      </c>
      <c r="B41" s="11" t="s">
        <v>74</v>
      </c>
      <c r="C41" s="12" t="s">
        <v>77</v>
      </c>
      <c r="D41" s="12" t="s">
        <v>78</v>
      </c>
      <c r="E41" s="13">
        <f>SUM(J41:S41)</f>
        <v>757.3199999999999</v>
      </c>
      <c r="F41" s="13" t="str">
        <f>IF(B41&lt;&gt;B40,ADDRESS(ROW(E41),COLUMN(E41),1,1),F40)</f>
        <v>$E$40</v>
      </c>
      <c r="G41" s="13" t="str">
        <f>IF(B41&lt;&gt;B42,ADDRESS(ROW(E41),COLUMN(E41),1,1),G42)</f>
        <v>$E$52</v>
      </c>
      <c r="H41" s="12">
        <f ca="1">IF(E41&gt;0,RANK(E41,INDIRECT(F41&amp;":"&amp;G41)),"")</f>
        <v>2</v>
      </c>
      <c r="I41" s="12">
        <f>IF(E41&gt;0,RANK(E41,E:E),"")</f>
        <v>19</v>
      </c>
      <c r="J41" s="14">
        <v>97.68</v>
      </c>
      <c r="K41" s="15">
        <v>97.6</v>
      </c>
      <c r="L41" s="16">
        <v>97.23</v>
      </c>
      <c r="M41" s="16">
        <v>93.18</v>
      </c>
      <c r="N41" s="13"/>
      <c r="O41" s="14">
        <v>96.67</v>
      </c>
      <c r="P41" s="16">
        <v>94.03</v>
      </c>
      <c r="Q41" s="15">
        <v>91.66</v>
      </c>
      <c r="R41" s="16">
        <v>89.27</v>
      </c>
      <c r="S41" s="26"/>
      <c r="T41" s="19">
        <f>COUNT(J41:N41)</f>
        <v>4</v>
      </c>
      <c r="U41" s="12">
        <f>COUNT(O41:S41)</f>
        <v>4</v>
      </c>
      <c r="V41" s="20">
        <v>0</v>
      </c>
      <c r="W41" s="21">
        <v>4</v>
      </c>
      <c r="X41" s="22">
        <v>4</v>
      </c>
    </row>
    <row r="42" spans="1:24" ht="15">
      <c r="A42" s="11">
        <v>7</v>
      </c>
      <c r="B42" s="11" t="s">
        <v>74</v>
      </c>
      <c r="C42" s="12" t="s">
        <v>79</v>
      </c>
      <c r="D42" s="12" t="s">
        <v>60</v>
      </c>
      <c r="E42" s="13">
        <f>SUM(J42:S42)</f>
        <v>726.6600000000001</v>
      </c>
      <c r="F42" s="13" t="str">
        <f>IF(B42&lt;&gt;B41,ADDRESS(ROW(E42),COLUMN(E42),1,1),F41)</f>
        <v>$E$40</v>
      </c>
      <c r="G42" s="13" t="str">
        <f>IF(B42&lt;&gt;B43,ADDRESS(ROW(E42),COLUMN(E42),1,1),G43)</f>
        <v>$E$52</v>
      </c>
      <c r="H42" s="12">
        <f ca="1">IF(E42&gt;0,RANK(E42,INDIRECT(F42&amp;":"&amp;G42)),"")</f>
        <v>3</v>
      </c>
      <c r="I42" s="12">
        <f>IF(E42&gt;0,RANK(E42,E:E),"")</f>
        <v>22</v>
      </c>
      <c r="J42" s="23">
        <v>98.45</v>
      </c>
      <c r="K42" s="15">
        <v>92.97</v>
      </c>
      <c r="L42" s="15">
        <v>91.82</v>
      </c>
      <c r="M42" s="16">
        <v>90.34</v>
      </c>
      <c r="N42" s="31">
        <v>84.89</v>
      </c>
      <c r="O42" s="14">
        <v>93.58</v>
      </c>
      <c r="P42" s="16">
        <v>87.87</v>
      </c>
      <c r="Q42" s="16">
        <v>86.74</v>
      </c>
      <c r="R42" s="17"/>
      <c r="S42" s="26"/>
      <c r="T42" s="19">
        <f>COUNT(J42:N42)</f>
        <v>5</v>
      </c>
      <c r="U42" s="12">
        <f>COUNT(O42:S42)</f>
        <v>3</v>
      </c>
      <c r="V42" s="20">
        <v>0</v>
      </c>
      <c r="W42" s="21">
        <v>4</v>
      </c>
      <c r="X42" s="22">
        <v>4</v>
      </c>
    </row>
    <row r="43" spans="1:24" ht="15">
      <c r="A43" s="11">
        <v>7</v>
      </c>
      <c r="B43" s="11" t="s">
        <v>74</v>
      </c>
      <c r="C43" s="12" t="s">
        <v>80</v>
      </c>
      <c r="D43" s="12" t="s">
        <v>81</v>
      </c>
      <c r="E43" s="13">
        <f>SUM(J43:S43)</f>
        <v>712.72</v>
      </c>
      <c r="F43" s="13" t="str">
        <f>IF(B43&lt;&gt;B42,ADDRESS(ROW(E43),COLUMN(E43),1,1),F42)</f>
        <v>$E$40</v>
      </c>
      <c r="G43" s="13" t="str">
        <f>IF(B43&lt;&gt;B44,ADDRESS(ROW(E43),COLUMN(E43),1,1),G44)</f>
        <v>$E$52</v>
      </c>
      <c r="H43" s="12">
        <f ca="1">IF(E43&gt;0,RANK(E43,INDIRECT(F43&amp;":"&amp;G43)),"")</f>
        <v>4</v>
      </c>
      <c r="I43" s="12">
        <f>IF(E43&gt;0,RANK(E43,E:E),"")</f>
        <v>23</v>
      </c>
      <c r="J43" s="23">
        <v>95.79</v>
      </c>
      <c r="K43" s="15">
        <v>93.39</v>
      </c>
      <c r="L43" s="15">
        <v>90.92</v>
      </c>
      <c r="M43" s="16">
        <v>88.15</v>
      </c>
      <c r="N43" s="31">
        <v>87.73</v>
      </c>
      <c r="O43" s="23">
        <v>86.55</v>
      </c>
      <c r="P43" s="16">
        <v>86.18</v>
      </c>
      <c r="Q43" s="16">
        <v>84.01</v>
      </c>
      <c r="R43" s="17"/>
      <c r="S43" s="26"/>
      <c r="T43" s="19">
        <f>COUNT(J43:N43)</f>
        <v>5</v>
      </c>
      <c r="U43" s="12">
        <f>COUNT(O43:S43)</f>
        <v>3</v>
      </c>
      <c r="V43" s="20">
        <v>0</v>
      </c>
      <c r="W43" s="21">
        <v>3</v>
      </c>
      <c r="X43" s="22">
        <v>5</v>
      </c>
    </row>
    <row r="44" spans="1:24" ht="15">
      <c r="A44" s="11">
        <v>7</v>
      </c>
      <c r="B44" s="11" t="s">
        <v>74</v>
      </c>
      <c r="C44" s="12" t="s">
        <v>82</v>
      </c>
      <c r="D44" s="12" t="s">
        <v>83</v>
      </c>
      <c r="E44" s="13">
        <f>SUM(J44:S44)</f>
        <v>441.04999999999995</v>
      </c>
      <c r="F44" s="13" t="str">
        <f>IF(B44&lt;&gt;B43,ADDRESS(ROW(E44),COLUMN(E44),1,1),F43)</f>
        <v>$E$40</v>
      </c>
      <c r="G44" s="13" t="str">
        <f>IF(B44&lt;&gt;B45,ADDRESS(ROW(E44),COLUMN(E44),1,1),G45)</f>
        <v>$E$52</v>
      </c>
      <c r="H44" s="12">
        <f ca="1">IF(E44&gt;0,RANK(E44,INDIRECT(F44&amp;":"&amp;G44)),"")</f>
        <v>5</v>
      </c>
      <c r="I44" s="12">
        <f>IF(E44&gt;0,RANK(E44,E:E),"")</f>
        <v>36</v>
      </c>
      <c r="J44" s="27"/>
      <c r="K44" s="17"/>
      <c r="L44" s="17"/>
      <c r="M44" s="17"/>
      <c r="N44" s="13"/>
      <c r="O44" s="23">
        <v>91.03</v>
      </c>
      <c r="P44" s="15">
        <v>89.97</v>
      </c>
      <c r="Q44" s="16">
        <v>88.78</v>
      </c>
      <c r="R44" s="16">
        <v>88.25</v>
      </c>
      <c r="S44" s="18">
        <v>83.02</v>
      </c>
      <c r="T44" s="19">
        <f>COUNT(J44:N44)</f>
        <v>0</v>
      </c>
      <c r="U44" s="12">
        <f>COUNT(O44:S44)</f>
        <v>5</v>
      </c>
      <c r="V44" s="20">
        <v>0</v>
      </c>
      <c r="W44" s="21">
        <v>2</v>
      </c>
      <c r="X44" s="22">
        <v>3</v>
      </c>
    </row>
    <row r="45" spans="1:24" ht="15">
      <c r="A45" s="11">
        <v>7</v>
      </c>
      <c r="B45" s="11" t="s">
        <v>74</v>
      </c>
      <c r="C45" s="12" t="s">
        <v>84</v>
      </c>
      <c r="D45" s="12" t="s">
        <v>83</v>
      </c>
      <c r="E45" s="13">
        <f>SUM(J45:S45)</f>
        <v>384.68</v>
      </c>
      <c r="F45" s="13" t="str">
        <f>IF(B45&lt;&gt;B44,ADDRESS(ROW(E45),COLUMN(E45),1,1),F44)</f>
        <v>$E$40</v>
      </c>
      <c r="G45" s="13" t="str">
        <f>IF(B45&lt;&gt;B46,ADDRESS(ROW(E45),COLUMN(E45),1,1),G46)</f>
        <v>$E$52</v>
      </c>
      <c r="H45" s="12">
        <f ca="1">IF(E45&gt;0,RANK(E45,INDIRECT(F45&amp;":"&amp;G45)),"")</f>
        <v>6</v>
      </c>
      <c r="I45" s="12">
        <f>IF(E45&gt;0,RANK(E45,E:E),"")</f>
        <v>37</v>
      </c>
      <c r="J45" s="27"/>
      <c r="K45" s="17"/>
      <c r="L45" s="17"/>
      <c r="M45" s="17"/>
      <c r="N45" s="13"/>
      <c r="O45" s="23">
        <v>98.17</v>
      </c>
      <c r="P45" s="15">
        <v>96.19</v>
      </c>
      <c r="Q45" s="16">
        <v>95.65</v>
      </c>
      <c r="R45" s="16">
        <v>94.67</v>
      </c>
      <c r="S45" s="26"/>
      <c r="T45" s="19">
        <f>COUNT(J45:N45)</f>
        <v>0</v>
      </c>
      <c r="U45" s="12">
        <f>COUNT(O45:S45)</f>
        <v>4</v>
      </c>
      <c r="V45" s="20">
        <v>0</v>
      </c>
      <c r="W45" s="21">
        <v>1</v>
      </c>
      <c r="X45" s="22">
        <v>3</v>
      </c>
    </row>
    <row r="46" spans="1:24" ht="15">
      <c r="A46" s="11">
        <v>7</v>
      </c>
      <c r="B46" s="11" t="s">
        <v>74</v>
      </c>
      <c r="C46" s="12" t="s">
        <v>85</v>
      </c>
      <c r="D46" s="12" t="s">
        <v>20</v>
      </c>
      <c r="E46" s="13">
        <f>SUM(J46:S46)</f>
        <v>376.99</v>
      </c>
      <c r="F46" s="13" t="str">
        <f>IF(B46&lt;&gt;B45,ADDRESS(ROW(E46),COLUMN(E46),1,1),F45)</f>
        <v>$E$40</v>
      </c>
      <c r="G46" s="13" t="str">
        <f>IF(B46&lt;&gt;B47,ADDRESS(ROW(E46),COLUMN(E46),1,1),G47)</f>
        <v>$E$52</v>
      </c>
      <c r="H46" s="12">
        <f ca="1">IF(E46&gt;0,RANK(E46,INDIRECT(F46&amp;":"&amp;G46)),"")</f>
        <v>7</v>
      </c>
      <c r="I46" s="12">
        <f>IF(E46&gt;0,RANK(E46,E:E),"")</f>
        <v>39</v>
      </c>
      <c r="J46" s="25">
        <v>98</v>
      </c>
      <c r="K46" s="16">
        <v>98</v>
      </c>
      <c r="L46" s="16">
        <v>90.7</v>
      </c>
      <c r="M46" s="24">
        <v>90.29</v>
      </c>
      <c r="N46" s="13"/>
      <c r="O46" s="27"/>
      <c r="P46" s="17"/>
      <c r="Q46" s="17"/>
      <c r="R46" s="17"/>
      <c r="S46" s="26"/>
      <c r="T46" s="19">
        <f>COUNT(J46:N46)</f>
        <v>4</v>
      </c>
      <c r="U46" s="12">
        <f>COUNT(O46:S46)</f>
        <v>0</v>
      </c>
      <c r="V46" s="20">
        <v>2</v>
      </c>
      <c r="W46" s="21">
        <v>0</v>
      </c>
      <c r="X46" s="22">
        <v>2</v>
      </c>
    </row>
    <row r="47" spans="1:24" ht="15">
      <c r="A47" s="11">
        <v>7</v>
      </c>
      <c r="B47" s="11" t="s">
        <v>74</v>
      </c>
      <c r="C47" s="12" t="s">
        <v>86</v>
      </c>
      <c r="D47" s="12" t="s">
        <v>87</v>
      </c>
      <c r="E47" s="13">
        <f>SUM(J47:S47)</f>
        <v>187.82999999999998</v>
      </c>
      <c r="F47" s="13" t="str">
        <f>IF(B47&lt;&gt;B46,ADDRESS(ROW(E47),COLUMN(E47),1,1),F46)</f>
        <v>$E$40</v>
      </c>
      <c r="G47" s="13" t="str">
        <f>IF(B47&lt;&gt;B48,ADDRESS(ROW(E47),COLUMN(E47),1,1),G48)</f>
        <v>$E$52</v>
      </c>
      <c r="H47" s="12">
        <f ca="1">IF(E47&gt;0,RANK(E47,INDIRECT(F47&amp;":"&amp;G47)),"")</f>
        <v>8</v>
      </c>
      <c r="I47" s="12">
        <f>IF(E47&gt;0,RANK(E47,E:E),"")</f>
        <v>54</v>
      </c>
      <c r="J47" s="14">
        <v>98</v>
      </c>
      <c r="K47" s="17"/>
      <c r="L47" s="17"/>
      <c r="M47" s="17"/>
      <c r="N47" s="13"/>
      <c r="O47" s="14">
        <v>89.83</v>
      </c>
      <c r="P47" s="17"/>
      <c r="Q47" s="17"/>
      <c r="R47" s="17"/>
      <c r="S47" s="26"/>
      <c r="T47" s="19">
        <f>COUNT(J47:N47)</f>
        <v>1</v>
      </c>
      <c r="U47" s="12">
        <f>COUNT(O47:S47)</f>
        <v>1</v>
      </c>
      <c r="V47" s="20">
        <v>0</v>
      </c>
      <c r="W47" s="21">
        <v>2</v>
      </c>
      <c r="X47" s="22">
        <v>0</v>
      </c>
    </row>
    <row r="48" spans="1:24" ht="15">
      <c r="A48" s="11">
        <v>7</v>
      </c>
      <c r="B48" s="11" t="s">
        <v>74</v>
      </c>
      <c r="C48" s="12" t="s">
        <v>88</v>
      </c>
      <c r="D48" s="12" t="s">
        <v>89</v>
      </c>
      <c r="E48" s="13">
        <f>SUM(J48:S48)</f>
        <v>177.91</v>
      </c>
      <c r="F48" s="13" t="str">
        <f>IF(B48&lt;&gt;B47,ADDRESS(ROW(E48),COLUMN(E48),1,1),F47)</f>
        <v>$E$40</v>
      </c>
      <c r="G48" s="13" t="str">
        <f>IF(B48&lt;&gt;B49,ADDRESS(ROW(E48),COLUMN(E48),1,1),G49)</f>
        <v>$E$52</v>
      </c>
      <c r="H48" s="12">
        <f ca="1">IF(E48&gt;0,RANK(E48,INDIRECT(F48&amp;":"&amp;G48)),"")</f>
        <v>9</v>
      </c>
      <c r="I48" s="12">
        <f>IF(E48&gt;0,RANK(E48,E:E),"")</f>
        <v>60</v>
      </c>
      <c r="J48" s="14">
        <v>91.17</v>
      </c>
      <c r="K48" s="17"/>
      <c r="L48" s="17"/>
      <c r="M48" s="17"/>
      <c r="N48" s="13"/>
      <c r="O48" s="14">
        <v>86.74</v>
      </c>
      <c r="P48" s="17"/>
      <c r="Q48" s="17"/>
      <c r="R48" s="17"/>
      <c r="S48" s="26"/>
      <c r="T48" s="19">
        <f>COUNT(J48:N48)</f>
        <v>1</v>
      </c>
      <c r="U48" s="12">
        <f>COUNT(O48:S48)</f>
        <v>1</v>
      </c>
      <c r="V48" s="20">
        <v>0</v>
      </c>
      <c r="W48" s="21">
        <v>2</v>
      </c>
      <c r="X48" s="22">
        <v>0</v>
      </c>
    </row>
    <row r="49" spans="1:24" ht="15">
      <c r="A49" s="11">
        <v>7</v>
      </c>
      <c r="B49" s="11" t="s">
        <v>74</v>
      </c>
      <c r="C49" s="12" t="s">
        <v>90</v>
      </c>
      <c r="D49" s="12" t="s">
        <v>20</v>
      </c>
      <c r="E49" s="13">
        <f>SUM(J49:S49)</f>
        <v>86.83</v>
      </c>
      <c r="F49" s="13" t="str">
        <f>IF(B49&lt;&gt;B48,ADDRESS(ROW(E49),COLUMN(E49),1,1),F48)</f>
        <v>$E$40</v>
      </c>
      <c r="G49" s="13" t="str">
        <f>IF(B49&lt;&gt;B50,ADDRESS(ROW(E49),COLUMN(E49),1,1),G50)</f>
        <v>$E$52</v>
      </c>
      <c r="H49" s="12">
        <f ca="1">IF(E49&gt;0,RANK(E49,INDIRECT(F49&amp;":"&amp;G49)),"")</f>
        <v>10</v>
      </c>
      <c r="I49" s="12">
        <f>IF(E49&gt;0,RANK(E49,E:E),"")</f>
        <v>68</v>
      </c>
      <c r="J49" s="23">
        <v>86.83</v>
      </c>
      <c r="K49" s="17"/>
      <c r="L49" s="17"/>
      <c r="M49" s="17"/>
      <c r="N49" s="13"/>
      <c r="O49" s="27"/>
      <c r="P49" s="17"/>
      <c r="Q49" s="17"/>
      <c r="R49" s="17"/>
      <c r="S49" s="26"/>
      <c r="T49" s="19">
        <f>COUNT(J49:N49)</f>
        <v>1</v>
      </c>
      <c r="U49" s="12">
        <f>COUNT(O49:S49)</f>
        <v>0</v>
      </c>
      <c r="V49" s="20">
        <v>0</v>
      </c>
      <c r="W49" s="21">
        <v>0</v>
      </c>
      <c r="X49" s="22">
        <v>1</v>
      </c>
    </row>
    <row r="50" spans="1:24" ht="15">
      <c r="A50" s="11">
        <v>7</v>
      </c>
      <c r="B50" s="11" t="s">
        <v>74</v>
      </c>
      <c r="C50" s="12" t="s">
        <v>91</v>
      </c>
      <c r="D50" s="12" t="s">
        <v>83</v>
      </c>
      <c r="E50" s="13">
        <f>SUM(J50:S50)</f>
        <v>0</v>
      </c>
      <c r="F50" s="13" t="str">
        <f>IF(B50&lt;&gt;B49,ADDRESS(ROW(E50),COLUMN(E50),1,1),F49)</f>
        <v>$E$40</v>
      </c>
      <c r="G50" s="13" t="str">
        <f>IF(B50&lt;&gt;B51,ADDRESS(ROW(E50),COLUMN(E50),1,1),G51)</f>
        <v>$E$52</v>
      </c>
      <c r="H50" s="12">
        <f ca="1">IF(E50&gt;0,RANK(E50,INDIRECT(F50&amp;":"&amp;G50)),"")</f>
      </c>
      <c r="I50" s="12">
        <f>IF(E50&gt;0,RANK(E50,E:E),"")</f>
      </c>
      <c r="J50" s="27"/>
      <c r="K50" s="17"/>
      <c r="L50" s="17"/>
      <c r="M50" s="17"/>
      <c r="N50" s="13"/>
      <c r="O50" s="27"/>
      <c r="P50" s="17"/>
      <c r="Q50" s="17"/>
      <c r="R50" s="17"/>
      <c r="S50" s="26"/>
      <c r="T50" s="19">
        <f>COUNT(J50:N50)</f>
        <v>0</v>
      </c>
      <c r="U50" s="12">
        <f>COUNT(O50:S50)</f>
        <v>0</v>
      </c>
      <c r="V50" s="20">
        <v>0</v>
      </c>
      <c r="W50" s="21">
        <v>0</v>
      </c>
      <c r="X50" s="22">
        <v>0</v>
      </c>
    </row>
    <row r="51" spans="1:24" ht="15">
      <c r="A51" s="11">
        <v>7</v>
      </c>
      <c r="B51" s="11" t="s">
        <v>74</v>
      </c>
      <c r="C51" s="12" t="s">
        <v>92</v>
      </c>
      <c r="D51" s="12" t="s">
        <v>20</v>
      </c>
      <c r="E51" s="13">
        <f>SUM(J51:S51)</f>
        <v>0</v>
      </c>
      <c r="F51" s="13" t="str">
        <f>IF(B51&lt;&gt;B50,ADDRESS(ROW(E51),COLUMN(E51),1,1),F50)</f>
        <v>$E$40</v>
      </c>
      <c r="G51" s="13" t="str">
        <f>IF(B51&lt;&gt;B52,ADDRESS(ROW(E51),COLUMN(E51),1,1),G52)</f>
        <v>$E$52</v>
      </c>
      <c r="H51" s="12">
        <f ca="1">IF(E51&gt;0,RANK(E51,INDIRECT(F51&amp;":"&amp;G51)),"")</f>
      </c>
      <c r="I51" s="12">
        <f>IF(E51&gt;0,RANK(E51,E:E),"")</f>
      </c>
      <c r="J51" s="27"/>
      <c r="K51" s="17"/>
      <c r="L51" s="17"/>
      <c r="M51" s="17"/>
      <c r="N51" s="13"/>
      <c r="O51" s="27"/>
      <c r="P51" s="17"/>
      <c r="Q51" s="17"/>
      <c r="R51" s="17"/>
      <c r="S51" s="26"/>
      <c r="T51" s="19">
        <f>COUNT(J51:N51)</f>
        <v>0</v>
      </c>
      <c r="U51" s="12">
        <f>COUNT(O51:S51)</f>
        <v>0</v>
      </c>
      <c r="V51" s="20">
        <v>0</v>
      </c>
      <c r="W51" s="21">
        <v>0</v>
      </c>
      <c r="X51" s="22">
        <v>0</v>
      </c>
    </row>
    <row r="52" spans="1:24" ht="15">
      <c r="A52" s="11">
        <v>7</v>
      </c>
      <c r="B52" s="11" t="s">
        <v>74</v>
      </c>
      <c r="C52" s="12" t="s">
        <v>93</v>
      </c>
      <c r="D52" s="12" t="s">
        <v>20</v>
      </c>
      <c r="E52" s="13">
        <f>SUM(J52:S52)</f>
        <v>0</v>
      </c>
      <c r="F52" s="13" t="str">
        <f>IF(B52&lt;&gt;B51,ADDRESS(ROW(E52),COLUMN(E52),1,1),F51)</f>
        <v>$E$40</v>
      </c>
      <c r="G52" s="13" t="str">
        <f>IF(B52&lt;&gt;B53,ADDRESS(ROW(E52),COLUMN(E52),1,1),G53)</f>
        <v>$E$52</v>
      </c>
      <c r="H52" s="12">
        <f ca="1">IF(E52&gt;0,RANK(E52,INDIRECT(F52&amp;":"&amp;G52)),"")</f>
      </c>
      <c r="I52" s="12">
        <f>IF(E52&gt;0,RANK(E52,E:E),"")</f>
      </c>
      <c r="J52" s="27"/>
      <c r="K52" s="17"/>
      <c r="L52" s="17"/>
      <c r="M52" s="17"/>
      <c r="N52" s="13"/>
      <c r="O52" s="27"/>
      <c r="P52" s="17"/>
      <c r="Q52" s="17"/>
      <c r="R52" s="17"/>
      <c r="S52" s="26"/>
      <c r="T52" s="19">
        <f>COUNT(J52:N52)</f>
        <v>0</v>
      </c>
      <c r="U52" s="12">
        <f>COUNT(O52:S52)</f>
        <v>0</v>
      </c>
      <c r="V52" s="20">
        <v>0</v>
      </c>
      <c r="W52" s="21">
        <v>0</v>
      </c>
      <c r="X52" s="22">
        <v>0</v>
      </c>
    </row>
    <row r="53" spans="1:24" ht="15">
      <c r="A53" s="11">
        <v>8</v>
      </c>
      <c r="B53" s="11" t="s">
        <v>94</v>
      </c>
      <c r="C53" s="12" t="s">
        <v>95</v>
      </c>
      <c r="D53" s="12" t="s">
        <v>67</v>
      </c>
      <c r="E53" s="13">
        <f>SUM(J53:S53)</f>
        <v>805.5399999999998</v>
      </c>
      <c r="F53" s="13" t="str">
        <f>IF(B53&lt;&gt;B52,ADDRESS(ROW(E53),COLUMN(E53),1,1),F52)</f>
        <v>$E$53</v>
      </c>
      <c r="G53" s="13" t="str">
        <f>IF(B53&lt;&gt;B54,ADDRESS(ROW(E53),COLUMN(E53),1,1),G54)</f>
        <v>$E$65</v>
      </c>
      <c r="H53" s="12">
        <f ca="1">IF(E53&gt;0,RANK(E53,INDIRECT(F53&amp;":"&amp;G53)),"")</f>
        <v>1</v>
      </c>
      <c r="I53" s="12">
        <f>IF(E53&gt;0,RANK(E53,E:E),"")</f>
        <v>3</v>
      </c>
      <c r="J53" s="23">
        <v>102</v>
      </c>
      <c r="K53" s="16">
        <v>99.6</v>
      </c>
      <c r="L53" s="15">
        <v>98.93</v>
      </c>
      <c r="M53" s="17"/>
      <c r="N53" s="13"/>
      <c r="O53" s="14">
        <v>102</v>
      </c>
      <c r="P53" s="16">
        <v>101.26</v>
      </c>
      <c r="Q53" s="15">
        <v>100.82</v>
      </c>
      <c r="R53" s="16">
        <v>100.8</v>
      </c>
      <c r="S53" s="32">
        <v>100.13</v>
      </c>
      <c r="T53" s="19">
        <f>COUNT(J53:N53)</f>
        <v>3</v>
      </c>
      <c r="U53" s="12">
        <f>COUNT(O53:S53)</f>
        <v>5</v>
      </c>
      <c r="V53" s="20">
        <v>1</v>
      </c>
      <c r="W53" s="21">
        <v>3</v>
      </c>
      <c r="X53" s="22">
        <v>4</v>
      </c>
    </row>
    <row r="54" spans="1:24" ht="15">
      <c r="A54" s="11">
        <v>8</v>
      </c>
      <c r="B54" s="11" t="s">
        <v>94</v>
      </c>
      <c r="C54" s="12" t="s">
        <v>96</v>
      </c>
      <c r="D54" s="12" t="s">
        <v>46</v>
      </c>
      <c r="E54" s="13">
        <f>SUM(J54:S54)</f>
        <v>785.44</v>
      </c>
      <c r="F54" s="13" t="str">
        <f>IF(B54&lt;&gt;B53,ADDRESS(ROW(E54),COLUMN(E54),1,1),F53)</f>
        <v>$E$53</v>
      </c>
      <c r="G54" s="13" t="str">
        <f>IF(B54&lt;&gt;B55,ADDRESS(ROW(E54),COLUMN(E54),1,1),G55)</f>
        <v>$E$65</v>
      </c>
      <c r="H54" s="12">
        <f ca="1">IF(E54&gt;0,RANK(E54,INDIRECT(F54&amp;":"&amp;G54)),"")</f>
        <v>2</v>
      </c>
      <c r="I54" s="12">
        <f>IF(E54&gt;0,RANK(E54,E:E),"")</f>
        <v>12</v>
      </c>
      <c r="J54" s="23">
        <v>100.39</v>
      </c>
      <c r="K54" s="15">
        <v>98.95</v>
      </c>
      <c r="L54" s="15">
        <v>98.5</v>
      </c>
      <c r="M54" s="15">
        <v>98</v>
      </c>
      <c r="N54" s="29">
        <v>97.62</v>
      </c>
      <c r="O54" s="14">
        <v>98.08</v>
      </c>
      <c r="P54" s="16">
        <v>97.74</v>
      </c>
      <c r="Q54" s="15">
        <v>96.16</v>
      </c>
      <c r="R54" s="17"/>
      <c r="S54" s="26"/>
      <c r="T54" s="19">
        <f>COUNT(J54:N54)</f>
        <v>5</v>
      </c>
      <c r="U54" s="12">
        <f>COUNT(O54:S54)</f>
        <v>3</v>
      </c>
      <c r="V54" s="20">
        <v>0</v>
      </c>
      <c r="W54" s="21">
        <v>5</v>
      </c>
      <c r="X54" s="22">
        <v>3</v>
      </c>
    </row>
    <row r="55" spans="1:24" ht="15">
      <c r="A55" s="11">
        <v>8</v>
      </c>
      <c r="B55" s="11" t="s">
        <v>94</v>
      </c>
      <c r="C55" s="12" t="s">
        <v>97</v>
      </c>
      <c r="D55" s="12" t="s">
        <v>69</v>
      </c>
      <c r="E55" s="13">
        <f>SUM(J55:S55)</f>
        <v>779.24</v>
      </c>
      <c r="F55" s="13" t="str">
        <f>IF(B55&lt;&gt;B54,ADDRESS(ROW(E55),COLUMN(E55),1,1),F54)</f>
        <v>$E$53</v>
      </c>
      <c r="G55" s="13" t="str">
        <f>IF(B55&lt;&gt;B56,ADDRESS(ROW(E55),COLUMN(E55),1,1),G56)</f>
        <v>$E$65</v>
      </c>
      <c r="H55" s="12">
        <f ca="1">IF(E55&gt;0,RANK(E55,INDIRECT(F55&amp;":"&amp;G55)),"")</f>
        <v>3</v>
      </c>
      <c r="I55" s="12">
        <f>IF(E55&gt;0,RANK(E55,E:E),"")</f>
        <v>15</v>
      </c>
      <c r="J55" s="14">
        <v>97.65</v>
      </c>
      <c r="K55" s="16">
        <v>97.37</v>
      </c>
      <c r="L55" s="16">
        <v>97.16</v>
      </c>
      <c r="M55" s="16">
        <v>97.04</v>
      </c>
      <c r="N55" s="31">
        <v>96.37</v>
      </c>
      <c r="O55" s="23">
        <v>98.76</v>
      </c>
      <c r="P55" s="15">
        <v>98.47</v>
      </c>
      <c r="Q55" s="16">
        <v>96.42</v>
      </c>
      <c r="R55" s="17"/>
      <c r="S55" s="26"/>
      <c r="T55" s="19">
        <f>COUNT(J55:N55)</f>
        <v>5</v>
      </c>
      <c r="U55" s="12">
        <f>COUNT(O55:S55)</f>
        <v>3</v>
      </c>
      <c r="V55" s="20">
        <v>0</v>
      </c>
      <c r="W55" s="21">
        <v>3</v>
      </c>
      <c r="X55" s="22">
        <v>5</v>
      </c>
    </row>
    <row r="56" spans="1:24" ht="15">
      <c r="A56" s="11">
        <v>8</v>
      </c>
      <c r="B56" s="11" t="s">
        <v>94</v>
      </c>
      <c r="C56" s="12" t="s">
        <v>98</v>
      </c>
      <c r="D56" s="12" t="s">
        <v>69</v>
      </c>
      <c r="E56" s="13">
        <f>SUM(J56:S56)</f>
        <v>584.8199999999999</v>
      </c>
      <c r="F56" s="13" t="str">
        <f>IF(B56&lt;&gt;B55,ADDRESS(ROW(E56),COLUMN(E56),1,1),F55)</f>
        <v>$E$53</v>
      </c>
      <c r="G56" s="13" t="str">
        <f>IF(B56&lt;&gt;B57,ADDRESS(ROW(E56),COLUMN(E56),1,1),G57)</f>
        <v>$E$65</v>
      </c>
      <c r="H56" s="12">
        <f ca="1">IF(E56&gt;0,RANK(E56,INDIRECT(F56&amp;":"&amp;G56)),"")</f>
        <v>4</v>
      </c>
      <c r="I56" s="12">
        <f>IF(E56&gt;0,RANK(E56,E:E),"")</f>
        <v>26</v>
      </c>
      <c r="J56" s="14">
        <v>98.83</v>
      </c>
      <c r="K56" s="15">
        <v>98.47</v>
      </c>
      <c r="L56" s="16">
        <v>96.94</v>
      </c>
      <c r="M56" s="17"/>
      <c r="N56" s="13"/>
      <c r="O56" s="23">
        <v>98.32</v>
      </c>
      <c r="P56" s="16">
        <v>96.64</v>
      </c>
      <c r="Q56" s="15">
        <v>95.62</v>
      </c>
      <c r="R56" s="17"/>
      <c r="S56" s="26"/>
      <c r="T56" s="19">
        <f>COUNT(J56:N56)</f>
        <v>3</v>
      </c>
      <c r="U56" s="12">
        <f>COUNT(O56:S56)</f>
        <v>3</v>
      </c>
      <c r="V56" s="20">
        <v>0</v>
      </c>
      <c r="W56" s="21">
        <v>3</v>
      </c>
      <c r="X56" s="22">
        <v>3</v>
      </c>
    </row>
    <row r="57" spans="1:24" ht="15">
      <c r="A57" s="11">
        <v>8</v>
      </c>
      <c r="B57" s="11" t="s">
        <v>94</v>
      </c>
      <c r="C57" s="12" t="s">
        <v>99</v>
      </c>
      <c r="D57" s="12" t="s">
        <v>67</v>
      </c>
      <c r="E57" s="13">
        <f>SUM(J57:S57)</f>
        <v>518.4699999999999</v>
      </c>
      <c r="F57" s="13" t="str">
        <f>IF(B57&lt;&gt;B56,ADDRESS(ROW(E57),COLUMN(E57),1,1),F56)</f>
        <v>$E$53</v>
      </c>
      <c r="G57" s="13" t="str">
        <f>IF(B57&lt;&gt;B58,ADDRESS(ROW(E57),COLUMN(E57),1,1),G58)</f>
        <v>$E$65</v>
      </c>
      <c r="H57" s="12">
        <f ca="1">IF(E57&gt;0,RANK(E57,INDIRECT(F57&amp;":"&amp;G57)),"")</f>
        <v>5</v>
      </c>
      <c r="I57" s="12">
        <f>IF(E57&gt;0,RANK(E57,E:E),"")</f>
        <v>30</v>
      </c>
      <c r="J57" s="14">
        <v>93.29</v>
      </c>
      <c r="K57" s="15">
        <v>91.96</v>
      </c>
      <c r="L57" s="15">
        <v>91.07</v>
      </c>
      <c r="M57" s="15">
        <v>88.39</v>
      </c>
      <c r="N57" s="31">
        <v>53.47</v>
      </c>
      <c r="O57" s="14">
        <v>100.29</v>
      </c>
      <c r="P57" s="17"/>
      <c r="Q57" s="17"/>
      <c r="R57" s="17"/>
      <c r="S57" s="26"/>
      <c r="T57" s="19">
        <f>COUNT(J57:N57)</f>
        <v>5</v>
      </c>
      <c r="U57" s="12">
        <f>COUNT(O57:S57)</f>
        <v>1</v>
      </c>
      <c r="V57" s="20">
        <v>0</v>
      </c>
      <c r="W57" s="21">
        <v>6</v>
      </c>
      <c r="X57" s="22">
        <v>0</v>
      </c>
    </row>
    <row r="58" spans="1:24" ht="15">
      <c r="A58" s="11">
        <v>8</v>
      </c>
      <c r="B58" s="11" t="s">
        <v>94</v>
      </c>
      <c r="C58" s="12" t="s">
        <v>100</v>
      </c>
      <c r="D58" s="12" t="s">
        <v>69</v>
      </c>
      <c r="E58" s="13">
        <f>SUM(J58:S58)</f>
        <v>480.52000000000004</v>
      </c>
      <c r="F58" s="13" t="str">
        <f>IF(B58&lt;&gt;B57,ADDRESS(ROW(E58),COLUMN(E58),1,1),F57)</f>
        <v>$E$53</v>
      </c>
      <c r="G58" s="13" t="str">
        <f>IF(B58&lt;&gt;B59,ADDRESS(ROW(E58),COLUMN(E58),1,1),G59)</f>
        <v>$E$65</v>
      </c>
      <c r="H58" s="12">
        <f ca="1">IF(E58&gt;0,RANK(E58,INDIRECT(F58&amp;":"&amp;G58)),"")</f>
        <v>6</v>
      </c>
      <c r="I58" s="12">
        <f>IF(E58&gt;0,RANK(E58,E:E),"")</f>
        <v>32</v>
      </c>
      <c r="J58" s="25">
        <v>98</v>
      </c>
      <c r="K58" s="16">
        <v>98</v>
      </c>
      <c r="L58" s="24">
        <v>95.47</v>
      </c>
      <c r="M58" s="16">
        <v>94.62</v>
      </c>
      <c r="N58" s="30">
        <v>94.43</v>
      </c>
      <c r="O58" s="27"/>
      <c r="P58" s="17"/>
      <c r="Q58" s="17"/>
      <c r="R58" s="17"/>
      <c r="S58" s="26"/>
      <c r="T58" s="19">
        <f>COUNT(J58:N58)</f>
        <v>5</v>
      </c>
      <c r="U58" s="12">
        <f>COUNT(O58:S58)</f>
        <v>0</v>
      </c>
      <c r="V58" s="20">
        <v>3</v>
      </c>
      <c r="W58" s="21">
        <v>0</v>
      </c>
      <c r="X58" s="22">
        <v>2</v>
      </c>
    </row>
    <row r="59" spans="1:24" ht="15">
      <c r="A59" s="11">
        <v>8</v>
      </c>
      <c r="B59" s="11" t="s">
        <v>94</v>
      </c>
      <c r="C59" s="12" t="s">
        <v>101</v>
      </c>
      <c r="D59" s="12" t="s">
        <v>69</v>
      </c>
      <c r="E59" s="13">
        <f>SUM(J59:S59)</f>
        <v>474.7200000000001</v>
      </c>
      <c r="F59" s="13" t="str">
        <f>IF(B59&lt;&gt;B58,ADDRESS(ROW(E59),COLUMN(E59),1,1),F58)</f>
        <v>$E$53</v>
      </c>
      <c r="G59" s="13" t="str">
        <f>IF(B59&lt;&gt;B60,ADDRESS(ROW(E59),COLUMN(E59),1,1),G60)</f>
        <v>$E$65</v>
      </c>
      <c r="H59" s="12">
        <f ca="1">IF(E59&gt;0,RANK(E59,INDIRECT(F59&amp;":"&amp;G59)),"")</f>
        <v>7</v>
      </c>
      <c r="I59" s="12">
        <f>IF(E59&gt;0,RANK(E59,E:E),"")</f>
        <v>33</v>
      </c>
      <c r="J59" s="23">
        <v>96.86</v>
      </c>
      <c r="K59" s="16">
        <v>95.43</v>
      </c>
      <c r="L59" s="15">
        <v>94.41</v>
      </c>
      <c r="M59" s="17"/>
      <c r="N59" s="13"/>
      <c r="O59" s="25">
        <v>95.34</v>
      </c>
      <c r="P59" s="24">
        <v>92.68</v>
      </c>
      <c r="Q59" s="17"/>
      <c r="R59" s="17"/>
      <c r="S59" s="26"/>
      <c r="T59" s="19">
        <f>COUNT(J59:N59)</f>
        <v>3</v>
      </c>
      <c r="U59" s="12">
        <f>COUNT(O59:S59)</f>
        <v>2</v>
      </c>
      <c r="V59" s="20">
        <v>2</v>
      </c>
      <c r="W59" s="21">
        <v>1</v>
      </c>
      <c r="X59" s="22">
        <v>2</v>
      </c>
    </row>
    <row r="60" spans="1:24" ht="15">
      <c r="A60" s="11">
        <v>8</v>
      </c>
      <c r="B60" s="11" t="s">
        <v>94</v>
      </c>
      <c r="C60" s="12" t="s">
        <v>102</v>
      </c>
      <c r="D60" s="12" t="s">
        <v>46</v>
      </c>
      <c r="E60" s="13">
        <f>SUM(J60:S60)</f>
        <v>263.54</v>
      </c>
      <c r="F60" s="13" t="str">
        <f>IF(B60&lt;&gt;B59,ADDRESS(ROW(E60),COLUMN(E60),1,1),F59)</f>
        <v>$E$53</v>
      </c>
      <c r="G60" s="13" t="str">
        <f>IF(B60&lt;&gt;B61,ADDRESS(ROW(E60),COLUMN(E60),1,1),G61)</f>
        <v>$E$65</v>
      </c>
      <c r="H60" s="12">
        <f ca="1">IF(E60&gt;0,RANK(E60,INDIRECT(F60&amp;":"&amp;G60)),"")</f>
        <v>8</v>
      </c>
      <c r="I60" s="12">
        <f>IF(E60&gt;0,RANK(E60,E:E),"")</f>
        <v>49</v>
      </c>
      <c r="J60" s="23">
        <v>88.4</v>
      </c>
      <c r="K60" s="17"/>
      <c r="L60" s="17"/>
      <c r="M60" s="17"/>
      <c r="N60" s="13"/>
      <c r="O60" s="23">
        <v>89.69</v>
      </c>
      <c r="P60" s="16">
        <v>85.45</v>
      </c>
      <c r="Q60" s="17"/>
      <c r="R60" s="17"/>
      <c r="S60" s="26"/>
      <c r="T60" s="19">
        <f>COUNT(J60:N60)</f>
        <v>1</v>
      </c>
      <c r="U60" s="12">
        <f>COUNT(O60:S60)</f>
        <v>2</v>
      </c>
      <c r="V60" s="20">
        <v>0</v>
      </c>
      <c r="W60" s="21">
        <v>0</v>
      </c>
      <c r="X60" s="22">
        <v>3</v>
      </c>
    </row>
    <row r="61" spans="1:24" ht="15">
      <c r="A61" s="11">
        <v>8</v>
      </c>
      <c r="B61" s="11" t="s">
        <v>94</v>
      </c>
      <c r="C61" s="12" t="s">
        <v>103</v>
      </c>
      <c r="D61" s="12" t="s">
        <v>41</v>
      </c>
      <c r="E61" s="13">
        <f>SUM(J61:S61)</f>
        <v>260.5</v>
      </c>
      <c r="F61" s="13" t="str">
        <f>IF(B61&lt;&gt;B60,ADDRESS(ROW(E61),COLUMN(E61),1,1),F60)</f>
        <v>$E$53</v>
      </c>
      <c r="G61" s="13" t="str">
        <f>IF(B61&lt;&gt;B62,ADDRESS(ROW(E61),COLUMN(E61),1,1),G62)</f>
        <v>$E$65</v>
      </c>
      <c r="H61" s="12">
        <f ca="1">IF(E61&gt;0,RANK(E61,INDIRECT(F61&amp;":"&amp;G61)),"")</f>
        <v>9</v>
      </c>
      <c r="I61" s="12">
        <f>IF(E61&gt;0,RANK(E61,E:E),"")</f>
        <v>50</v>
      </c>
      <c r="J61" s="14">
        <v>84.03</v>
      </c>
      <c r="K61" s="15">
        <v>80.86</v>
      </c>
      <c r="L61" s="17"/>
      <c r="M61" s="17"/>
      <c r="N61" s="13"/>
      <c r="O61" s="14">
        <v>95.61</v>
      </c>
      <c r="P61" s="17"/>
      <c r="Q61" s="17"/>
      <c r="R61" s="17"/>
      <c r="S61" s="26"/>
      <c r="T61" s="19">
        <f>COUNT(J61:N61)</f>
        <v>2</v>
      </c>
      <c r="U61" s="12">
        <f>COUNT(O61:S61)</f>
        <v>1</v>
      </c>
      <c r="V61" s="20">
        <v>0</v>
      </c>
      <c r="W61" s="21">
        <v>3</v>
      </c>
      <c r="X61" s="22">
        <v>0</v>
      </c>
    </row>
    <row r="62" spans="1:24" ht="15">
      <c r="A62" s="11">
        <v>8</v>
      </c>
      <c r="B62" s="11" t="s">
        <v>94</v>
      </c>
      <c r="C62" s="12" t="s">
        <v>104</v>
      </c>
      <c r="D62" s="12" t="s">
        <v>46</v>
      </c>
      <c r="E62" s="13">
        <f>SUM(J62:S62)</f>
        <v>257.47</v>
      </c>
      <c r="F62" s="13" t="str">
        <f>IF(B62&lt;&gt;B61,ADDRESS(ROW(E62),COLUMN(E62),1,1),F61)</f>
        <v>$E$53</v>
      </c>
      <c r="G62" s="13" t="str">
        <f>IF(B62&lt;&gt;B63,ADDRESS(ROW(E62),COLUMN(E62),1,1),G63)</f>
        <v>$E$65</v>
      </c>
      <c r="H62" s="12">
        <f ca="1">IF(E62&gt;0,RANK(E62,INDIRECT(F62&amp;":"&amp;G62)),"")</f>
        <v>10</v>
      </c>
      <c r="I62" s="12">
        <f>IF(E62&gt;0,RANK(E62,E:E),"")</f>
        <v>51</v>
      </c>
      <c r="J62" s="25">
        <v>77.7</v>
      </c>
      <c r="K62" s="17"/>
      <c r="L62" s="17"/>
      <c r="M62" s="17"/>
      <c r="N62" s="13"/>
      <c r="O62" s="23">
        <v>91.74</v>
      </c>
      <c r="P62" s="16">
        <v>88.03</v>
      </c>
      <c r="Q62" s="17"/>
      <c r="R62" s="17"/>
      <c r="S62" s="26"/>
      <c r="T62" s="19">
        <f>COUNT(J62:N62)</f>
        <v>1</v>
      </c>
      <c r="U62" s="12">
        <f>COUNT(O62:S62)</f>
        <v>2</v>
      </c>
      <c r="V62" s="20">
        <v>1</v>
      </c>
      <c r="W62" s="21">
        <v>0</v>
      </c>
      <c r="X62" s="22">
        <v>2</v>
      </c>
    </row>
    <row r="63" spans="1:24" ht="15">
      <c r="A63" s="11">
        <v>8</v>
      </c>
      <c r="B63" s="11" t="s">
        <v>94</v>
      </c>
      <c r="C63" s="12" t="s">
        <v>105</v>
      </c>
      <c r="D63" s="12" t="s">
        <v>67</v>
      </c>
      <c r="E63" s="13">
        <f>SUM(J63:S63)</f>
        <v>187.42000000000002</v>
      </c>
      <c r="F63" s="13" t="str">
        <f>IF(B63&lt;&gt;B62,ADDRESS(ROW(E63),COLUMN(E63),1,1),F62)</f>
        <v>$E$53</v>
      </c>
      <c r="G63" s="13" t="str">
        <f>IF(B63&lt;&gt;B64,ADDRESS(ROW(E63),COLUMN(E63),1,1),G64)</f>
        <v>$E$65</v>
      </c>
      <c r="H63" s="12">
        <f ca="1">IF(E63&gt;0,RANK(E63,INDIRECT(F63&amp;":"&amp;G63)),"")</f>
        <v>11</v>
      </c>
      <c r="I63" s="12">
        <f>IF(E63&gt;0,RANK(E63,E:E),"")</f>
        <v>55</v>
      </c>
      <c r="J63" s="27"/>
      <c r="K63" s="17"/>
      <c r="L63" s="17"/>
      <c r="M63" s="17"/>
      <c r="N63" s="13"/>
      <c r="O63" s="23">
        <v>96.76</v>
      </c>
      <c r="P63" s="16">
        <v>90.66</v>
      </c>
      <c r="Q63" s="17"/>
      <c r="R63" s="17"/>
      <c r="S63" s="26"/>
      <c r="T63" s="19">
        <f>COUNT(J63:N63)</f>
        <v>0</v>
      </c>
      <c r="U63" s="12">
        <f>COUNT(O63:S63)</f>
        <v>2</v>
      </c>
      <c r="V63" s="20">
        <v>0</v>
      </c>
      <c r="W63" s="21">
        <v>0</v>
      </c>
      <c r="X63" s="22">
        <v>2</v>
      </c>
    </row>
    <row r="64" spans="1:24" ht="15">
      <c r="A64" s="11">
        <v>8</v>
      </c>
      <c r="B64" s="11" t="s">
        <v>94</v>
      </c>
      <c r="C64" s="12" t="s">
        <v>106</v>
      </c>
      <c r="D64" s="12" t="s">
        <v>46</v>
      </c>
      <c r="E64" s="13">
        <f>SUM(J64:S64)</f>
        <v>97.73</v>
      </c>
      <c r="F64" s="13" t="str">
        <f>IF(B64&lt;&gt;B63,ADDRESS(ROW(E64),COLUMN(E64),1,1),F63)</f>
        <v>$E$53</v>
      </c>
      <c r="G64" s="13" t="str">
        <f>IF(B64&lt;&gt;B65,ADDRESS(ROW(E64),COLUMN(E64),1,1),G65)</f>
        <v>$E$65</v>
      </c>
      <c r="H64" s="12">
        <f ca="1">IF(E64&gt;0,RANK(E64,INDIRECT(F64&amp;":"&amp;G64)),"")</f>
        <v>12</v>
      </c>
      <c r="I64" s="12">
        <f>IF(E64&gt;0,RANK(E64,E:E),"")</f>
        <v>64</v>
      </c>
      <c r="J64" s="23">
        <v>97.73</v>
      </c>
      <c r="K64" s="17"/>
      <c r="L64" s="17"/>
      <c r="M64" s="17"/>
      <c r="N64" s="13"/>
      <c r="O64" s="27"/>
      <c r="P64" s="17"/>
      <c r="Q64" s="17"/>
      <c r="R64" s="17"/>
      <c r="S64" s="26"/>
      <c r="T64" s="19">
        <f>COUNT(J64:N64)</f>
        <v>1</v>
      </c>
      <c r="U64" s="12">
        <f>COUNT(O64:S64)</f>
        <v>0</v>
      </c>
      <c r="V64" s="20">
        <v>0</v>
      </c>
      <c r="W64" s="21">
        <v>0</v>
      </c>
      <c r="X64" s="22">
        <v>1</v>
      </c>
    </row>
    <row r="65" spans="1:24" ht="15">
      <c r="A65" s="11">
        <v>8</v>
      </c>
      <c r="B65" s="11" t="s">
        <v>94</v>
      </c>
      <c r="C65" s="12" t="s">
        <v>107</v>
      </c>
      <c r="D65" s="12" t="s">
        <v>46</v>
      </c>
      <c r="E65" s="13">
        <f>SUM(J65:S65)</f>
        <v>94.21</v>
      </c>
      <c r="F65" s="13" t="str">
        <f>IF(B65&lt;&gt;B64,ADDRESS(ROW(E65),COLUMN(E65),1,1),F64)</f>
        <v>$E$53</v>
      </c>
      <c r="G65" s="13" t="str">
        <f>IF(B65&lt;&gt;B66,ADDRESS(ROW(E65),COLUMN(E65),1,1),G66)</f>
        <v>$E$65</v>
      </c>
      <c r="H65" s="12">
        <f ca="1">IF(E65&gt;0,RANK(E65,INDIRECT(F65&amp;":"&amp;G65)),"")</f>
        <v>13</v>
      </c>
      <c r="I65" s="12">
        <f>IF(E65&gt;0,RANK(E65,E:E),"")</f>
        <v>65</v>
      </c>
      <c r="J65" s="23">
        <v>94.21</v>
      </c>
      <c r="K65" s="17"/>
      <c r="L65" s="17"/>
      <c r="M65" s="17"/>
      <c r="N65" s="13"/>
      <c r="O65" s="27"/>
      <c r="P65" s="17"/>
      <c r="Q65" s="17"/>
      <c r="R65" s="17"/>
      <c r="S65" s="26"/>
      <c r="T65" s="19">
        <f>COUNT(J65:N65)</f>
        <v>1</v>
      </c>
      <c r="U65" s="12">
        <f>COUNT(O65:S65)</f>
        <v>0</v>
      </c>
      <c r="V65" s="20">
        <v>0</v>
      </c>
      <c r="W65" s="21">
        <v>0</v>
      </c>
      <c r="X65" s="22">
        <v>1</v>
      </c>
    </row>
    <row r="66" spans="1:24" ht="15">
      <c r="A66" s="11">
        <v>9</v>
      </c>
      <c r="B66" s="11" t="s">
        <v>108</v>
      </c>
      <c r="C66" s="12" t="s">
        <v>109</v>
      </c>
      <c r="D66" s="12" t="s">
        <v>110</v>
      </c>
      <c r="E66" s="13">
        <f>SUM(J66:S66)</f>
        <v>187.84</v>
      </c>
      <c r="F66" s="13" t="str">
        <f>IF(B66&lt;&gt;B65,ADDRESS(ROW(E66),COLUMN(E66),1,1),F65)</f>
        <v>$E$66</v>
      </c>
      <c r="G66" s="13" t="str">
        <f>IF(B66&lt;&gt;B67,ADDRESS(ROW(E66),COLUMN(E66),1,1),G67)</f>
        <v>$E$66</v>
      </c>
      <c r="H66" s="12">
        <f ca="1">IF(E66&gt;0,RANK(E66,INDIRECT(F66&amp;":"&amp;G66)),"")</f>
        <v>1</v>
      </c>
      <c r="I66" s="12">
        <f>IF(E66&gt;0,RANK(E66,E:E),"")</f>
        <v>53</v>
      </c>
      <c r="J66" s="27"/>
      <c r="K66" s="17"/>
      <c r="L66" s="17"/>
      <c r="M66" s="17"/>
      <c r="N66" s="13"/>
      <c r="O66" s="25">
        <v>95.23</v>
      </c>
      <c r="P66" s="16">
        <v>92.61</v>
      </c>
      <c r="Q66" s="17"/>
      <c r="R66" s="17"/>
      <c r="S66" s="26"/>
      <c r="T66" s="19">
        <f>COUNT(J66:N66)</f>
        <v>0</v>
      </c>
      <c r="U66" s="12">
        <f>COUNT(O66:S66)</f>
        <v>2</v>
      </c>
      <c r="V66" s="20">
        <v>1</v>
      </c>
      <c r="W66" s="21">
        <v>0</v>
      </c>
      <c r="X66" s="22">
        <v>1</v>
      </c>
    </row>
    <row r="67" spans="1:24" ht="15">
      <c r="A67" s="11">
        <v>10</v>
      </c>
      <c r="B67" s="11" t="s">
        <v>111</v>
      </c>
      <c r="C67" s="12" t="s">
        <v>112</v>
      </c>
      <c r="D67" s="12" t="s">
        <v>113</v>
      </c>
      <c r="E67" s="13">
        <f>SUM(J67:S67)</f>
        <v>82.17</v>
      </c>
      <c r="F67" s="13" t="str">
        <f>IF(B67&lt;&gt;B66,ADDRESS(ROW(E67),COLUMN(E67),1,1),F66)</f>
        <v>$E$67</v>
      </c>
      <c r="G67" s="13" t="str">
        <f>IF(B67&lt;&gt;B68,ADDRESS(ROW(E67),COLUMN(E67),1,1),G68)</f>
        <v>$E$67</v>
      </c>
      <c r="H67" s="12">
        <f ca="1">IF(E67&gt;0,RANK(E67,INDIRECT(F67&amp;":"&amp;G67)),"")</f>
        <v>1</v>
      </c>
      <c r="I67" s="12">
        <f>IF(E67&gt;0,RANK(E67,E:E),"")</f>
        <v>69</v>
      </c>
      <c r="J67" s="27"/>
      <c r="K67" s="17"/>
      <c r="L67" s="17"/>
      <c r="M67" s="17"/>
      <c r="N67" s="13"/>
      <c r="O67" s="23">
        <v>82.17</v>
      </c>
      <c r="P67" s="17"/>
      <c r="Q67" s="17"/>
      <c r="R67" s="17"/>
      <c r="S67" s="26"/>
      <c r="T67" s="19">
        <f>COUNT(J67:N67)</f>
        <v>0</v>
      </c>
      <c r="U67" s="12">
        <f>COUNT(O67:S67)</f>
        <v>1</v>
      </c>
      <c r="V67" s="20">
        <v>0</v>
      </c>
      <c r="W67" s="21">
        <v>0</v>
      </c>
      <c r="X67" s="22">
        <v>1</v>
      </c>
    </row>
    <row r="68" spans="1:24" ht="15">
      <c r="A68" s="11">
        <v>11</v>
      </c>
      <c r="B68" s="11" t="s">
        <v>114</v>
      </c>
      <c r="C68" s="12" t="s">
        <v>115</v>
      </c>
      <c r="D68" s="12" t="s">
        <v>20</v>
      </c>
      <c r="E68" s="13">
        <f>SUM(J68:S68)</f>
        <v>787.13</v>
      </c>
      <c r="F68" s="13" t="str">
        <f>IF(B68&lt;&gt;B67,ADDRESS(ROW(E68),COLUMN(E68),1,1),F67)</f>
        <v>$E$68</v>
      </c>
      <c r="G68" s="13" t="str">
        <f>IF(B68&lt;&gt;B69,ADDRESS(ROW(E68),COLUMN(E68),1,1),G69)</f>
        <v>$E$69</v>
      </c>
      <c r="H68" s="12">
        <f ca="1">IF(E68&gt;0,RANK(E68,INDIRECT(F68&amp;":"&amp;G68)),"")</f>
        <v>1</v>
      </c>
      <c r="I68" s="12">
        <f>IF(E68&gt;0,RANK(E68,E:E),"")</f>
        <v>9</v>
      </c>
      <c r="J68" s="23">
        <v>102</v>
      </c>
      <c r="K68" s="24">
        <v>99.08</v>
      </c>
      <c r="L68" s="24">
        <v>98</v>
      </c>
      <c r="M68" s="24">
        <v>98</v>
      </c>
      <c r="N68" s="13"/>
      <c r="O68" s="23">
        <v>98.52</v>
      </c>
      <c r="P68" s="24">
        <v>98.45</v>
      </c>
      <c r="Q68" s="24">
        <v>97.96</v>
      </c>
      <c r="R68" s="24">
        <v>95.12</v>
      </c>
      <c r="S68" s="26"/>
      <c r="T68" s="19">
        <f>COUNT(J68:N68)</f>
        <v>4</v>
      </c>
      <c r="U68" s="12">
        <f>COUNT(O68:S68)</f>
        <v>4</v>
      </c>
      <c r="V68" s="20">
        <v>6</v>
      </c>
      <c r="W68" s="21">
        <v>0</v>
      </c>
      <c r="X68" s="22">
        <v>2</v>
      </c>
    </row>
    <row r="69" spans="1:24" ht="15">
      <c r="A69" s="11">
        <v>11</v>
      </c>
      <c r="B69" s="11" t="s">
        <v>114</v>
      </c>
      <c r="C69" s="12" t="s">
        <v>116</v>
      </c>
      <c r="D69" s="12" t="s">
        <v>46</v>
      </c>
      <c r="E69" s="13">
        <f>SUM(J69:S69)</f>
        <v>322.31</v>
      </c>
      <c r="F69" s="13" t="str">
        <f>IF(B69&lt;&gt;B68,ADDRESS(ROW(E69),COLUMN(E69),1,1),F68)</f>
        <v>$E$68</v>
      </c>
      <c r="G69" s="13" t="str">
        <f>IF(B69&lt;&gt;B70,ADDRESS(ROW(E69),COLUMN(E69),1,1),G70)</f>
        <v>$E$69</v>
      </c>
      <c r="H69" s="12">
        <f ca="1">IF(E69&gt;0,RANK(E69,INDIRECT(F69&amp;":"&amp;G69)),"")</f>
        <v>2</v>
      </c>
      <c r="I69" s="12">
        <f>IF(E69&gt;0,RANK(E69,E:E),"")</f>
        <v>41</v>
      </c>
      <c r="J69" s="14">
        <v>98</v>
      </c>
      <c r="K69" s="17"/>
      <c r="L69" s="17"/>
      <c r="M69" s="17"/>
      <c r="N69" s="13"/>
      <c r="O69" s="23">
        <v>76.96</v>
      </c>
      <c r="P69" s="16">
        <v>74.9</v>
      </c>
      <c r="Q69" s="16">
        <v>72.45</v>
      </c>
      <c r="R69" s="17"/>
      <c r="S69" s="26"/>
      <c r="T69" s="19">
        <f>COUNT(J69:N69)</f>
        <v>1</v>
      </c>
      <c r="U69" s="12">
        <f>COUNT(O69:S69)</f>
        <v>3</v>
      </c>
      <c r="V69" s="20">
        <v>0</v>
      </c>
      <c r="W69" s="21">
        <v>1</v>
      </c>
      <c r="X69" s="22">
        <v>3</v>
      </c>
    </row>
    <row r="70" spans="1:24" ht="15">
      <c r="A70" s="11">
        <v>13</v>
      </c>
      <c r="B70" s="11" t="s">
        <v>117</v>
      </c>
      <c r="C70" s="12" t="s">
        <v>118</v>
      </c>
      <c r="D70" s="12" t="s">
        <v>20</v>
      </c>
      <c r="E70" s="13">
        <f>SUM(J70:S70)</f>
        <v>756.5</v>
      </c>
      <c r="F70" s="13" t="str">
        <f>IF(B70&lt;&gt;B69,ADDRESS(ROW(E70),COLUMN(E70),1,1),F69)</f>
        <v>$E$70</v>
      </c>
      <c r="G70" s="13" t="str">
        <f>IF(B70&lt;&gt;B71,ADDRESS(ROW(E70),COLUMN(E70),1,1),G71)</f>
        <v>$E$74</v>
      </c>
      <c r="H70" s="12">
        <f ca="1">IF(E70&gt;0,RANK(E70,INDIRECT(F70&amp;":"&amp;G70)),"")</f>
        <v>1</v>
      </c>
      <c r="I70" s="12">
        <f>IF(E70&gt;0,RANK(E70,E:E),"")</f>
        <v>20</v>
      </c>
      <c r="J70" s="14">
        <v>94.04</v>
      </c>
      <c r="K70" s="15">
        <v>93.99</v>
      </c>
      <c r="L70" s="15">
        <v>93.31</v>
      </c>
      <c r="M70" s="17"/>
      <c r="N70" s="13"/>
      <c r="O70" s="14">
        <v>100.93</v>
      </c>
      <c r="P70" s="15">
        <v>100.52</v>
      </c>
      <c r="Q70" s="15">
        <v>96.57</v>
      </c>
      <c r="R70" s="16">
        <v>89.99</v>
      </c>
      <c r="S70" s="28">
        <v>87.15</v>
      </c>
      <c r="T70" s="19">
        <f>COUNT(J70:N70)</f>
        <v>3</v>
      </c>
      <c r="U70" s="12">
        <f>COUNT(O70:S70)</f>
        <v>5</v>
      </c>
      <c r="V70" s="20">
        <v>0</v>
      </c>
      <c r="W70" s="21">
        <v>6</v>
      </c>
      <c r="X70" s="22">
        <v>2</v>
      </c>
    </row>
    <row r="71" spans="1:24" ht="15">
      <c r="A71" s="11">
        <v>13</v>
      </c>
      <c r="B71" s="11" t="s">
        <v>117</v>
      </c>
      <c r="C71" s="12" t="s">
        <v>119</v>
      </c>
      <c r="D71" s="12" t="s">
        <v>20</v>
      </c>
      <c r="E71" s="13">
        <f>SUM(J71:S71)</f>
        <v>463.36</v>
      </c>
      <c r="F71" s="13" t="str">
        <f>IF(B71&lt;&gt;B70,ADDRESS(ROW(E71),COLUMN(E71),1,1),F70)</f>
        <v>$E$70</v>
      </c>
      <c r="G71" s="13" t="str">
        <f>IF(B71&lt;&gt;B72,ADDRESS(ROW(E71),COLUMN(E71),1,1),G72)</f>
        <v>$E$74</v>
      </c>
      <c r="H71" s="12">
        <f ca="1">IF(E71&gt;0,RANK(E71,INDIRECT(F71&amp;":"&amp;G71)),"")</f>
        <v>2</v>
      </c>
      <c r="I71" s="12">
        <f>IF(E71&gt;0,RANK(E71,E:E),"")</f>
        <v>35</v>
      </c>
      <c r="J71" s="23">
        <v>94.31</v>
      </c>
      <c r="K71" s="16">
        <v>93.35</v>
      </c>
      <c r="L71" s="17"/>
      <c r="M71" s="17"/>
      <c r="N71" s="13"/>
      <c r="O71" s="23">
        <v>94.91</v>
      </c>
      <c r="P71" s="16">
        <v>90.7</v>
      </c>
      <c r="Q71" s="16">
        <v>90.09</v>
      </c>
      <c r="R71" s="17"/>
      <c r="S71" s="26"/>
      <c r="T71" s="19">
        <f>COUNT(J71:N71)</f>
        <v>2</v>
      </c>
      <c r="U71" s="12">
        <f>COUNT(O71:S71)</f>
        <v>3</v>
      </c>
      <c r="V71" s="20">
        <v>0</v>
      </c>
      <c r="W71" s="21">
        <v>0</v>
      </c>
      <c r="X71" s="22">
        <v>5</v>
      </c>
    </row>
    <row r="72" spans="1:24" ht="15">
      <c r="A72" s="11">
        <v>13</v>
      </c>
      <c r="B72" s="11" t="s">
        <v>117</v>
      </c>
      <c r="C72" s="12" t="s">
        <v>120</v>
      </c>
      <c r="D72" s="12" t="s">
        <v>20</v>
      </c>
      <c r="E72" s="13">
        <f>SUM(J72:S72)</f>
        <v>290.21999999999997</v>
      </c>
      <c r="F72" s="13" t="str">
        <f>IF(B72&lt;&gt;B71,ADDRESS(ROW(E72),COLUMN(E72),1,1),F71)</f>
        <v>$E$70</v>
      </c>
      <c r="G72" s="13" t="str">
        <f>IF(B72&lt;&gt;B73,ADDRESS(ROW(E72),COLUMN(E72),1,1),G73)</f>
        <v>$E$74</v>
      </c>
      <c r="H72" s="12">
        <f ca="1">IF(E72&gt;0,RANK(E72,INDIRECT(F72&amp;":"&amp;G72)),"")</f>
        <v>3</v>
      </c>
      <c r="I72" s="12">
        <f>IF(E72&gt;0,RANK(E72,E:E),"")</f>
        <v>42</v>
      </c>
      <c r="J72" s="23">
        <v>99.73</v>
      </c>
      <c r="K72" s="24">
        <v>98.85</v>
      </c>
      <c r="L72" s="17"/>
      <c r="M72" s="17"/>
      <c r="N72" s="13"/>
      <c r="O72" s="23">
        <v>91.64</v>
      </c>
      <c r="P72" s="17"/>
      <c r="Q72" s="17"/>
      <c r="R72" s="17"/>
      <c r="S72" s="26"/>
      <c r="T72" s="19">
        <f>COUNT(J72:N72)</f>
        <v>2</v>
      </c>
      <c r="U72" s="12">
        <f>COUNT(O72:S72)</f>
        <v>1</v>
      </c>
      <c r="V72" s="20">
        <v>1</v>
      </c>
      <c r="W72" s="21">
        <v>0</v>
      </c>
      <c r="X72" s="22">
        <v>2</v>
      </c>
    </row>
    <row r="73" spans="1:24" ht="15">
      <c r="A73" s="11">
        <v>13</v>
      </c>
      <c r="B73" s="11" t="s">
        <v>117</v>
      </c>
      <c r="C73" s="12" t="s">
        <v>121</v>
      </c>
      <c r="D73" s="12" t="s">
        <v>122</v>
      </c>
      <c r="E73" s="13">
        <f>SUM(J73:S73)</f>
        <v>166.55</v>
      </c>
      <c r="F73" s="13" t="str">
        <f>IF(B73&lt;&gt;B72,ADDRESS(ROW(E73),COLUMN(E73),1,1),F72)</f>
        <v>$E$70</v>
      </c>
      <c r="G73" s="13" t="str">
        <f>IF(B73&lt;&gt;B74,ADDRESS(ROW(E73),COLUMN(E73),1,1),G74)</f>
        <v>$E$74</v>
      </c>
      <c r="H73" s="12">
        <f ca="1">IF(E73&gt;0,RANK(E73,INDIRECT(F73&amp;":"&amp;G73)),"")</f>
        <v>4</v>
      </c>
      <c r="I73" s="12">
        <f>IF(E73&gt;0,RANK(E73,E:E),"")</f>
        <v>61</v>
      </c>
      <c r="J73" s="14">
        <v>80.72</v>
      </c>
      <c r="K73" s="17"/>
      <c r="L73" s="17"/>
      <c r="M73" s="17"/>
      <c r="N73" s="13"/>
      <c r="O73" s="14">
        <v>85.83</v>
      </c>
      <c r="P73" s="17"/>
      <c r="Q73" s="17"/>
      <c r="R73" s="17"/>
      <c r="S73" s="26"/>
      <c r="T73" s="19">
        <f>COUNT(J73:N73)</f>
        <v>1</v>
      </c>
      <c r="U73" s="12">
        <f>COUNT(O73:S73)</f>
        <v>1</v>
      </c>
      <c r="V73" s="20">
        <v>0</v>
      </c>
      <c r="W73" s="21">
        <v>2</v>
      </c>
      <c r="X73" s="22">
        <v>0</v>
      </c>
    </row>
    <row r="74" spans="1:24" ht="15">
      <c r="A74" s="11">
        <v>13</v>
      </c>
      <c r="B74" s="11" t="s">
        <v>117</v>
      </c>
      <c r="C74" s="12" t="s">
        <v>123</v>
      </c>
      <c r="D74" s="12" t="s">
        <v>83</v>
      </c>
      <c r="E74" s="13">
        <f>SUM(J74:S74)</f>
        <v>0</v>
      </c>
      <c r="F74" s="13" t="str">
        <f>IF(B74&lt;&gt;B73,ADDRESS(ROW(E74),COLUMN(E74),1,1),F73)</f>
        <v>$E$70</v>
      </c>
      <c r="G74" s="13" t="str">
        <f>IF(B74&lt;&gt;B75,ADDRESS(ROW(E74),COLUMN(E74),1,1),G75)</f>
        <v>$E$74</v>
      </c>
      <c r="H74" s="12">
        <f ca="1">IF(E74&gt;0,RANK(E74,INDIRECT(F74&amp;":"&amp;G74)),"")</f>
      </c>
      <c r="I74" s="12">
        <f>IF(E74&gt;0,RANK(E74,E:E),"")</f>
      </c>
      <c r="J74" s="27"/>
      <c r="K74" s="17"/>
      <c r="L74" s="17"/>
      <c r="M74" s="17"/>
      <c r="N74" s="13"/>
      <c r="O74" s="27"/>
      <c r="P74" s="17"/>
      <c r="Q74" s="17"/>
      <c r="R74" s="17"/>
      <c r="S74" s="26"/>
      <c r="T74" s="19">
        <f>COUNT(J74:N74)</f>
        <v>0</v>
      </c>
      <c r="U74" s="12">
        <f>COUNT(O74:S74)</f>
        <v>0</v>
      </c>
      <c r="V74" s="20">
        <v>0</v>
      </c>
      <c r="W74" s="21">
        <v>0</v>
      </c>
      <c r="X74" s="22">
        <v>0</v>
      </c>
    </row>
    <row r="75" spans="1:24" ht="15">
      <c r="A75" s="11">
        <v>14</v>
      </c>
      <c r="B75" s="11" t="s">
        <v>124</v>
      </c>
      <c r="C75" s="12" t="s">
        <v>125</v>
      </c>
      <c r="D75" s="12" t="s">
        <v>126</v>
      </c>
      <c r="E75" s="13">
        <f>SUM(J75:S75)</f>
        <v>806.04</v>
      </c>
      <c r="F75" s="13" t="str">
        <f>IF(B75&lt;&gt;B74,ADDRESS(ROW(E75),COLUMN(E75),1,1),F74)</f>
        <v>$E$75</v>
      </c>
      <c r="G75" s="13" t="str">
        <f>IF(B75&lt;&gt;B76,ADDRESS(ROW(E75),COLUMN(E75),1,1),G76)</f>
        <v>$E$75</v>
      </c>
      <c r="H75" s="12">
        <f ca="1">IF(E75&gt;0,RANK(E75,INDIRECT(F75&amp;":"&amp;G75)),"")</f>
        <v>1</v>
      </c>
      <c r="I75" s="12">
        <f>IF(E75&gt;0,RANK(E75,E:E),"")</f>
        <v>2</v>
      </c>
      <c r="J75" s="23">
        <v>102</v>
      </c>
      <c r="K75" s="15">
        <v>102</v>
      </c>
      <c r="L75" s="15">
        <v>102</v>
      </c>
      <c r="M75" s="16">
        <v>98</v>
      </c>
      <c r="N75" s="30">
        <v>98</v>
      </c>
      <c r="O75" s="25">
        <v>102</v>
      </c>
      <c r="P75" s="24">
        <v>101.17</v>
      </c>
      <c r="Q75" s="24">
        <v>100.87</v>
      </c>
      <c r="R75" s="17"/>
      <c r="S75" s="26"/>
      <c r="T75" s="19">
        <f>COUNT(J75:N75)</f>
        <v>5</v>
      </c>
      <c r="U75" s="12">
        <f>COUNT(O75:S75)</f>
        <v>3</v>
      </c>
      <c r="V75" s="20">
        <v>4</v>
      </c>
      <c r="W75" s="21">
        <v>2</v>
      </c>
      <c r="X75" s="22">
        <v>2</v>
      </c>
    </row>
    <row r="76" spans="1:24" ht="15">
      <c r="A76" s="11">
        <v>15</v>
      </c>
      <c r="B76" s="11" t="s">
        <v>127</v>
      </c>
      <c r="C76" s="12" t="s">
        <v>128</v>
      </c>
      <c r="D76" s="12" t="s">
        <v>110</v>
      </c>
      <c r="E76" s="13">
        <f>SUM(J76:S76)</f>
        <v>794.23</v>
      </c>
      <c r="F76" s="13" t="str">
        <f>IF(B76&lt;&gt;B75,ADDRESS(ROW(E76),COLUMN(E76),1,1),F75)</f>
        <v>$E$76</v>
      </c>
      <c r="G76" s="13" t="str">
        <f>IF(B76&lt;&gt;B77,ADDRESS(ROW(E76),COLUMN(E76),1,1),G77)</f>
        <v>$E$79</v>
      </c>
      <c r="H76" s="12">
        <f ca="1">IF(E76&gt;0,RANK(E76,INDIRECT(F76&amp;":"&amp;G76)),"")</f>
        <v>1</v>
      </c>
      <c r="I76" s="12">
        <f>IF(E76&gt;0,RANK(E76,E:E),"")</f>
        <v>7</v>
      </c>
      <c r="J76" s="25">
        <v>98</v>
      </c>
      <c r="K76" s="24">
        <v>98</v>
      </c>
      <c r="L76" s="24">
        <v>98</v>
      </c>
      <c r="M76" s="17"/>
      <c r="N76" s="13"/>
      <c r="O76" s="14">
        <v>102</v>
      </c>
      <c r="P76" s="24">
        <v>101.94</v>
      </c>
      <c r="Q76" s="16">
        <v>99.7</v>
      </c>
      <c r="R76" s="15">
        <v>98.51</v>
      </c>
      <c r="S76" s="32">
        <v>98.08</v>
      </c>
      <c r="T76" s="19">
        <f>COUNT(J76:N76)</f>
        <v>3</v>
      </c>
      <c r="U76" s="12">
        <f>COUNT(O76:S76)</f>
        <v>5</v>
      </c>
      <c r="V76" s="20">
        <v>5</v>
      </c>
      <c r="W76" s="21">
        <v>2</v>
      </c>
      <c r="X76" s="22">
        <v>1</v>
      </c>
    </row>
    <row r="77" spans="1:24" ht="15">
      <c r="A77" s="11">
        <v>15</v>
      </c>
      <c r="B77" s="11" t="s">
        <v>127</v>
      </c>
      <c r="C77" s="12" t="s">
        <v>129</v>
      </c>
      <c r="D77" s="12" t="s">
        <v>130</v>
      </c>
      <c r="E77" s="13">
        <f>SUM(J77:S77)</f>
        <v>785.02</v>
      </c>
      <c r="F77" s="13" t="str">
        <f>IF(B77&lt;&gt;B76,ADDRESS(ROW(E77),COLUMN(E77),1,1),F76)</f>
        <v>$E$76</v>
      </c>
      <c r="G77" s="13" t="str">
        <f>IF(B77&lt;&gt;B78,ADDRESS(ROW(E77),COLUMN(E77),1,1),G78)</f>
        <v>$E$79</v>
      </c>
      <c r="H77" s="12">
        <f ca="1">IF(E77&gt;0,RANK(E77,INDIRECT(F77&amp;":"&amp;G77)),"")</f>
        <v>2</v>
      </c>
      <c r="I77" s="12">
        <f>IF(E77&gt;0,RANK(E77,E:E),"")</f>
        <v>13</v>
      </c>
      <c r="J77" s="23">
        <v>99.39</v>
      </c>
      <c r="K77" s="16">
        <v>98</v>
      </c>
      <c r="L77" s="16">
        <v>97.24</v>
      </c>
      <c r="M77" s="16">
        <v>97.23</v>
      </c>
      <c r="N77" s="31">
        <v>95.91</v>
      </c>
      <c r="O77" s="14">
        <v>102</v>
      </c>
      <c r="P77" s="15">
        <v>99.78</v>
      </c>
      <c r="Q77" s="16">
        <v>95.47</v>
      </c>
      <c r="R77" s="17"/>
      <c r="S77" s="26"/>
      <c r="T77" s="19">
        <f>COUNT(J77:N77)</f>
        <v>5</v>
      </c>
      <c r="U77" s="12">
        <f>COUNT(O77:S77)</f>
        <v>3</v>
      </c>
      <c r="V77" s="20">
        <v>0</v>
      </c>
      <c r="W77" s="21">
        <v>3</v>
      </c>
      <c r="X77" s="22">
        <v>5</v>
      </c>
    </row>
    <row r="78" spans="1:24" ht="15">
      <c r="A78" s="11">
        <v>15</v>
      </c>
      <c r="B78" s="11" t="s">
        <v>127</v>
      </c>
      <c r="C78" s="12" t="s">
        <v>131</v>
      </c>
      <c r="D78" s="12" t="s">
        <v>110</v>
      </c>
      <c r="E78" s="13">
        <f>SUM(J78:S78)</f>
        <v>667.2</v>
      </c>
      <c r="F78" s="13" t="str">
        <f>IF(B78&lt;&gt;B77,ADDRESS(ROW(E78),COLUMN(E78),1,1),F77)</f>
        <v>$E$76</v>
      </c>
      <c r="G78" s="13" t="str">
        <f>IF(B78&lt;&gt;B79,ADDRESS(ROW(E78),COLUMN(E78),1,1),G79)</f>
        <v>$E$79</v>
      </c>
      <c r="H78" s="12">
        <f ca="1">IF(E78&gt;0,RANK(E78,INDIRECT(F78&amp;":"&amp;G78)),"")</f>
        <v>3</v>
      </c>
      <c r="I78" s="12">
        <f>IF(E78&gt;0,RANK(E78,E:E),"")</f>
        <v>24</v>
      </c>
      <c r="J78" s="23">
        <v>99.01</v>
      </c>
      <c r="K78" s="24">
        <v>96.15</v>
      </c>
      <c r="L78" s="16">
        <v>95.17</v>
      </c>
      <c r="M78" s="16">
        <v>94.76</v>
      </c>
      <c r="N78" s="29">
        <v>93.91</v>
      </c>
      <c r="O78" s="14">
        <v>99.76</v>
      </c>
      <c r="P78" s="24">
        <v>88.44</v>
      </c>
      <c r="Q78" s="17"/>
      <c r="R78" s="17"/>
      <c r="S78" s="26"/>
      <c r="T78" s="19">
        <f>COUNT(J78:N78)</f>
        <v>5</v>
      </c>
      <c r="U78" s="12">
        <f>COUNT(O78:S78)</f>
        <v>2</v>
      </c>
      <c r="V78" s="20">
        <v>2</v>
      </c>
      <c r="W78" s="21">
        <v>1</v>
      </c>
      <c r="X78" s="22">
        <v>4</v>
      </c>
    </row>
    <row r="79" spans="1:24" ht="15">
      <c r="A79" s="11">
        <v>15</v>
      </c>
      <c r="B79" s="33" t="s">
        <v>127</v>
      </c>
      <c r="C79" s="34" t="s">
        <v>132</v>
      </c>
      <c r="D79" s="35" t="s">
        <v>110</v>
      </c>
      <c r="E79" s="36">
        <f>SUM(J79:S79)</f>
        <v>91.12</v>
      </c>
      <c r="F79" s="36" t="str">
        <f>IF(B79&lt;&gt;B78,ADDRESS(ROW(E79),COLUMN(E79),1,1),F78)</f>
        <v>$E$76</v>
      </c>
      <c r="G79" s="36" t="str">
        <f>IF(B79&lt;&gt;B80,ADDRESS(ROW(E79),COLUMN(E79),1,1),G80)</f>
        <v>$E$79</v>
      </c>
      <c r="H79" s="35">
        <f ca="1">IF(E79&gt;0,RANK(E79,INDIRECT(F79&amp;":"&amp;G79)),"")</f>
        <v>4</v>
      </c>
      <c r="I79" s="35">
        <f>IF(E79&gt;0,RANK(E79,E:E),"")</f>
        <v>66</v>
      </c>
      <c r="J79" s="37">
        <v>91.12</v>
      </c>
      <c r="K79" s="38"/>
      <c r="L79" s="38"/>
      <c r="M79" s="38"/>
      <c r="N79" s="36"/>
      <c r="O79" s="39"/>
      <c r="P79" s="38"/>
      <c r="Q79" s="38"/>
      <c r="R79" s="38"/>
      <c r="S79" s="40"/>
      <c r="T79" s="34">
        <f>COUNT(J79:N79)</f>
        <v>1</v>
      </c>
      <c r="U79" s="35">
        <f>COUNT(O79:S79)</f>
        <v>0</v>
      </c>
      <c r="V79" s="41">
        <v>1</v>
      </c>
      <c r="W79" s="42">
        <v>0</v>
      </c>
      <c r="X79" s="43">
        <v>0</v>
      </c>
    </row>
  </sheetData>
  <sheetProtection/>
  <mergeCells count="2">
    <mergeCell ref="J1:N1"/>
    <mergeCell ref="O1:S1"/>
  </mergeCells>
  <conditionalFormatting sqref="I1 I80:I63563">
    <cfRule type="cellIs" priority="1" dxfId="1208" operator="equal" stopIfTrue="1">
      <formula>1</formula>
    </cfRule>
  </conditionalFormatting>
  <conditionalFormatting sqref="B2">
    <cfRule type="cellIs" priority="2" dxfId="1209" operator="notEqual" stopIfTrue="1">
      <formula>B1</formula>
    </cfRule>
    <cfRule type="cellIs" priority="3" dxfId="1210" operator="equal" stopIfTrue="1">
      <formula>B1</formula>
    </cfRule>
    <cfRule type="cellIs" priority="4" dxfId="1211" operator="notEqual" stopIfTrue="1">
      <formula>B3</formula>
    </cfRule>
  </conditionalFormatting>
  <conditionalFormatting sqref="I2">
    <cfRule type="cellIs" priority="5" dxfId="1208" operator="equal" stopIfTrue="1">
      <formula>1</formula>
    </cfRule>
    <cfRule type="cellIs" priority="6" dxfId="15" operator="between" stopIfTrue="1">
      <formula>2</formula>
      <formula>10</formula>
    </cfRule>
  </conditionalFormatting>
  <conditionalFormatting sqref="B3">
    <cfRule type="cellIs" priority="7" dxfId="1209" operator="notEqual" stopIfTrue="1">
      <formula>B2</formula>
    </cfRule>
    <cfRule type="cellIs" priority="8" dxfId="1210" operator="equal" stopIfTrue="1">
      <formula>B2</formula>
    </cfRule>
    <cfRule type="cellIs" priority="9" dxfId="1211" operator="notEqual" stopIfTrue="1">
      <formula>B4</formula>
    </cfRule>
  </conditionalFormatting>
  <conditionalFormatting sqref="I3">
    <cfRule type="cellIs" priority="10" dxfId="1208" operator="equal" stopIfTrue="1">
      <formula>1</formula>
    </cfRule>
    <cfRule type="cellIs" priority="11" dxfId="15" operator="between" stopIfTrue="1">
      <formula>2</formula>
      <formula>10</formula>
    </cfRule>
  </conditionalFormatting>
  <conditionalFormatting sqref="B4">
    <cfRule type="cellIs" priority="12" dxfId="1209" operator="notEqual" stopIfTrue="1">
      <formula>B3</formula>
    </cfRule>
    <cfRule type="cellIs" priority="13" dxfId="1210" operator="equal" stopIfTrue="1">
      <formula>B3</formula>
    </cfRule>
    <cfRule type="cellIs" priority="14" dxfId="1211" operator="notEqual" stopIfTrue="1">
      <formula>B5</formula>
    </cfRule>
  </conditionalFormatting>
  <conditionalFormatting sqref="I4">
    <cfRule type="cellIs" priority="15" dxfId="1208" operator="equal" stopIfTrue="1">
      <formula>1</formula>
    </cfRule>
    <cfRule type="cellIs" priority="16" dxfId="15" operator="between" stopIfTrue="1">
      <formula>2</formula>
      <formula>10</formula>
    </cfRule>
  </conditionalFormatting>
  <conditionalFormatting sqref="B5">
    <cfRule type="cellIs" priority="17" dxfId="1209" operator="notEqual" stopIfTrue="1">
      <formula>B4</formula>
    </cfRule>
    <cfRule type="cellIs" priority="18" dxfId="1210" operator="equal" stopIfTrue="1">
      <formula>B4</formula>
    </cfRule>
    <cfRule type="cellIs" priority="19" dxfId="1211" operator="notEqual" stopIfTrue="1">
      <formula>B6</formula>
    </cfRule>
  </conditionalFormatting>
  <conditionalFormatting sqref="I5">
    <cfRule type="cellIs" priority="20" dxfId="1208" operator="equal" stopIfTrue="1">
      <formula>1</formula>
    </cfRule>
    <cfRule type="cellIs" priority="21" dxfId="15" operator="between" stopIfTrue="1">
      <formula>2</formula>
      <formula>10</formula>
    </cfRule>
  </conditionalFormatting>
  <conditionalFormatting sqref="B6">
    <cfRule type="cellIs" priority="22" dxfId="1209" operator="notEqual" stopIfTrue="1">
      <formula>B5</formula>
    </cfRule>
    <cfRule type="cellIs" priority="23" dxfId="1210" operator="equal" stopIfTrue="1">
      <formula>B5</formula>
    </cfRule>
    <cfRule type="cellIs" priority="24" dxfId="1211" operator="notEqual" stopIfTrue="1">
      <formula>B7</formula>
    </cfRule>
  </conditionalFormatting>
  <conditionalFormatting sqref="I6">
    <cfRule type="cellIs" priority="25" dxfId="1208" operator="equal" stopIfTrue="1">
      <formula>1</formula>
    </cfRule>
    <cfRule type="cellIs" priority="26" dxfId="15" operator="between" stopIfTrue="1">
      <formula>2</formula>
      <formula>10</formula>
    </cfRule>
  </conditionalFormatting>
  <conditionalFormatting sqref="B7">
    <cfRule type="cellIs" priority="27" dxfId="1209" operator="notEqual" stopIfTrue="1">
      <formula>B6</formula>
    </cfRule>
    <cfRule type="cellIs" priority="28" dxfId="1210" operator="equal" stopIfTrue="1">
      <formula>B6</formula>
    </cfRule>
    <cfRule type="cellIs" priority="29" dxfId="1211" operator="notEqual" stopIfTrue="1">
      <formula>B8</formula>
    </cfRule>
  </conditionalFormatting>
  <conditionalFormatting sqref="I7">
    <cfRule type="cellIs" priority="30" dxfId="1208" operator="equal" stopIfTrue="1">
      <formula>1</formula>
    </cfRule>
    <cfRule type="cellIs" priority="31" dxfId="15" operator="between" stopIfTrue="1">
      <formula>2</formula>
      <formula>10</formula>
    </cfRule>
  </conditionalFormatting>
  <conditionalFormatting sqref="B8">
    <cfRule type="cellIs" priority="32" dxfId="1209" operator="notEqual" stopIfTrue="1">
      <formula>B7</formula>
    </cfRule>
    <cfRule type="cellIs" priority="33" dxfId="1210" operator="equal" stopIfTrue="1">
      <formula>B7</formula>
    </cfRule>
    <cfRule type="cellIs" priority="34" dxfId="1211" operator="notEqual" stopIfTrue="1">
      <formula>B9</formula>
    </cfRule>
  </conditionalFormatting>
  <conditionalFormatting sqref="I8">
    <cfRule type="cellIs" priority="35" dxfId="1208" operator="equal" stopIfTrue="1">
      <formula>1</formula>
    </cfRule>
    <cfRule type="cellIs" priority="36" dxfId="15" operator="between" stopIfTrue="1">
      <formula>2</formula>
      <formula>10</formula>
    </cfRule>
  </conditionalFormatting>
  <conditionalFormatting sqref="B9">
    <cfRule type="cellIs" priority="37" dxfId="1209" operator="notEqual" stopIfTrue="1">
      <formula>B8</formula>
    </cfRule>
    <cfRule type="cellIs" priority="38" dxfId="1210" operator="equal" stopIfTrue="1">
      <formula>B8</formula>
    </cfRule>
    <cfRule type="cellIs" priority="39" dxfId="1211" operator="notEqual" stopIfTrue="1">
      <formula>B10</formula>
    </cfRule>
  </conditionalFormatting>
  <conditionalFormatting sqref="I9">
    <cfRule type="cellIs" priority="40" dxfId="1208" operator="equal" stopIfTrue="1">
      <formula>1</formula>
    </cfRule>
    <cfRule type="cellIs" priority="41" dxfId="15" operator="between" stopIfTrue="1">
      <formula>2</formula>
      <formula>10</formula>
    </cfRule>
  </conditionalFormatting>
  <conditionalFormatting sqref="B10">
    <cfRule type="cellIs" priority="42" dxfId="1209" operator="notEqual" stopIfTrue="1">
      <formula>B9</formula>
    </cfRule>
    <cfRule type="cellIs" priority="43" dxfId="1210" operator="equal" stopIfTrue="1">
      <formula>B9</formula>
    </cfRule>
    <cfRule type="cellIs" priority="44" dxfId="1211" operator="notEqual" stopIfTrue="1">
      <formula>B11</formula>
    </cfRule>
  </conditionalFormatting>
  <conditionalFormatting sqref="I10">
    <cfRule type="cellIs" priority="45" dxfId="1208" operator="equal" stopIfTrue="1">
      <formula>1</formula>
    </cfRule>
    <cfRule type="cellIs" priority="46" dxfId="15" operator="between" stopIfTrue="1">
      <formula>2</formula>
      <formula>10</formula>
    </cfRule>
  </conditionalFormatting>
  <conditionalFormatting sqref="B11">
    <cfRule type="cellIs" priority="47" dxfId="1209" operator="notEqual" stopIfTrue="1">
      <formula>B10</formula>
    </cfRule>
    <cfRule type="cellIs" priority="48" dxfId="1210" operator="equal" stopIfTrue="1">
      <formula>B10</formula>
    </cfRule>
    <cfRule type="cellIs" priority="49" dxfId="1211" operator="notEqual" stopIfTrue="1">
      <formula>B12</formula>
    </cfRule>
  </conditionalFormatting>
  <conditionalFormatting sqref="I11">
    <cfRule type="cellIs" priority="50" dxfId="1208" operator="equal" stopIfTrue="1">
      <formula>1</formula>
    </cfRule>
  </conditionalFormatting>
  <conditionalFormatting sqref="I11">
    <cfRule type="cellIs" priority="51" dxfId="15" operator="between" stopIfTrue="1">
      <formula>2</formula>
      <formula>10</formula>
    </cfRule>
  </conditionalFormatting>
  <conditionalFormatting sqref="B12">
    <cfRule type="cellIs" priority="52" dxfId="1209" operator="notEqual" stopIfTrue="1">
      <formula>B11</formula>
    </cfRule>
    <cfRule type="cellIs" priority="53" dxfId="1210" operator="equal" stopIfTrue="1">
      <formula>B11</formula>
    </cfRule>
    <cfRule type="cellIs" priority="54" dxfId="1211" operator="notEqual" stopIfTrue="1">
      <formula>B13</formula>
    </cfRule>
  </conditionalFormatting>
  <conditionalFormatting sqref="I12">
    <cfRule type="cellIs" priority="55" dxfId="1208" operator="equal" stopIfTrue="1">
      <formula>1</formula>
    </cfRule>
  </conditionalFormatting>
  <conditionalFormatting sqref="I12">
    <cfRule type="cellIs" priority="56" dxfId="15" operator="between" stopIfTrue="1">
      <formula>2</formula>
      <formula>10</formula>
    </cfRule>
  </conditionalFormatting>
  <conditionalFormatting sqref="B13">
    <cfRule type="cellIs" priority="57" dxfId="1209" operator="notEqual" stopIfTrue="1">
      <formula>B12</formula>
    </cfRule>
    <cfRule type="cellIs" priority="58" dxfId="1210" operator="equal" stopIfTrue="1">
      <formula>B12</formula>
    </cfRule>
    <cfRule type="cellIs" priority="59" dxfId="1211" operator="notEqual" stopIfTrue="1">
      <formula>B14</formula>
    </cfRule>
  </conditionalFormatting>
  <conditionalFormatting sqref="I13">
    <cfRule type="cellIs" priority="60" dxfId="1208" operator="equal" stopIfTrue="1">
      <formula>1</formula>
    </cfRule>
  </conditionalFormatting>
  <conditionalFormatting sqref="I13">
    <cfRule type="cellIs" priority="61" dxfId="15" operator="between" stopIfTrue="1">
      <formula>2</formula>
      <formula>10</formula>
    </cfRule>
  </conditionalFormatting>
  <conditionalFormatting sqref="B14">
    <cfRule type="cellIs" priority="62" dxfId="1209" operator="notEqual" stopIfTrue="1">
      <formula>B13</formula>
    </cfRule>
    <cfRule type="cellIs" priority="63" dxfId="1210" operator="equal" stopIfTrue="1">
      <formula>B13</formula>
    </cfRule>
    <cfRule type="cellIs" priority="64" dxfId="1211" operator="notEqual" stopIfTrue="1">
      <formula>B15</formula>
    </cfRule>
  </conditionalFormatting>
  <conditionalFormatting sqref="I14">
    <cfRule type="cellIs" priority="65" dxfId="1208" operator="equal" stopIfTrue="1">
      <formula>1</formula>
    </cfRule>
  </conditionalFormatting>
  <conditionalFormatting sqref="I14">
    <cfRule type="cellIs" priority="66" dxfId="15" operator="between" stopIfTrue="1">
      <formula>2</formula>
      <formula>10</formula>
    </cfRule>
  </conditionalFormatting>
  <conditionalFormatting sqref="B15">
    <cfRule type="cellIs" priority="67" dxfId="1209" operator="notEqual" stopIfTrue="1">
      <formula>B14</formula>
    </cfRule>
    <cfRule type="cellIs" priority="68" dxfId="1210" operator="equal" stopIfTrue="1">
      <formula>B14</formula>
    </cfRule>
    <cfRule type="cellIs" priority="69" dxfId="1211" operator="notEqual" stopIfTrue="1">
      <formula>B16</formula>
    </cfRule>
  </conditionalFormatting>
  <conditionalFormatting sqref="I15">
    <cfRule type="cellIs" priority="70" dxfId="1208" operator="equal" stopIfTrue="1">
      <formula>1</formula>
    </cfRule>
  </conditionalFormatting>
  <conditionalFormatting sqref="I15">
    <cfRule type="cellIs" priority="71" dxfId="15" operator="between" stopIfTrue="1">
      <formula>2</formula>
      <formula>10</formula>
    </cfRule>
  </conditionalFormatting>
  <conditionalFormatting sqref="B16">
    <cfRule type="cellIs" priority="72" dxfId="1209" operator="notEqual" stopIfTrue="1">
      <formula>B15</formula>
    </cfRule>
    <cfRule type="cellIs" priority="73" dxfId="1210" operator="equal" stopIfTrue="1">
      <formula>B15</formula>
    </cfRule>
    <cfRule type="cellIs" priority="74" dxfId="1211" operator="notEqual" stopIfTrue="1">
      <formula>B17</formula>
    </cfRule>
  </conditionalFormatting>
  <conditionalFormatting sqref="I16">
    <cfRule type="cellIs" priority="75" dxfId="1208" operator="equal" stopIfTrue="1">
      <formula>1</formula>
    </cfRule>
  </conditionalFormatting>
  <conditionalFormatting sqref="I16">
    <cfRule type="cellIs" priority="76" dxfId="15" operator="between" stopIfTrue="1">
      <formula>2</formula>
      <formula>10</formula>
    </cfRule>
  </conditionalFormatting>
  <conditionalFormatting sqref="B17">
    <cfRule type="cellIs" priority="77" dxfId="1209" operator="notEqual" stopIfTrue="1">
      <formula>B16</formula>
    </cfRule>
    <cfRule type="cellIs" priority="78" dxfId="1210" operator="equal" stopIfTrue="1">
      <formula>B16</formula>
    </cfRule>
    <cfRule type="cellIs" priority="79" dxfId="1211" operator="notEqual" stopIfTrue="1">
      <formula>B18</formula>
    </cfRule>
  </conditionalFormatting>
  <conditionalFormatting sqref="I17">
    <cfRule type="cellIs" priority="80" dxfId="1208" operator="equal" stopIfTrue="1">
      <formula>1</formula>
    </cfRule>
  </conditionalFormatting>
  <conditionalFormatting sqref="I17">
    <cfRule type="cellIs" priority="81" dxfId="15" operator="between" stopIfTrue="1">
      <formula>2</formula>
      <formula>10</formula>
    </cfRule>
  </conditionalFormatting>
  <conditionalFormatting sqref="B18">
    <cfRule type="cellIs" priority="82" dxfId="1209" operator="notEqual" stopIfTrue="1">
      <formula>B17</formula>
    </cfRule>
    <cfRule type="cellIs" priority="83" dxfId="1210" operator="equal" stopIfTrue="1">
      <formula>B17</formula>
    </cfRule>
    <cfRule type="cellIs" priority="84" dxfId="1211" operator="notEqual" stopIfTrue="1">
      <formula>B19</formula>
    </cfRule>
  </conditionalFormatting>
  <conditionalFormatting sqref="I18">
    <cfRule type="cellIs" priority="85" dxfId="1208" operator="equal" stopIfTrue="1">
      <formula>1</formula>
    </cfRule>
  </conditionalFormatting>
  <conditionalFormatting sqref="I18">
    <cfRule type="cellIs" priority="86" dxfId="15" operator="between" stopIfTrue="1">
      <formula>2</formula>
      <formula>10</formula>
    </cfRule>
  </conditionalFormatting>
  <conditionalFormatting sqref="B19">
    <cfRule type="cellIs" priority="87" dxfId="1209" operator="notEqual" stopIfTrue="1">
      <formula>B18</formula>
    </cfRule>
    <cfRule type="cellIs" priority="88" dxfId="1210" operator="equal" stopIfTrue="1">
      <formula>B18</formula>
    </cfRule>
    <cfRule type="cellIs" priority="89" dxfId="1211" operator="notEqual" stopIfTrue="1">
      <formula>B20</formula>
    </cfRule>
  </conditionalFormatting>
  <conditionalFormatting sqref="I19">
    <cfRule type="cellIs" priority="90" dxfId="1208" operator="equal" stopIfTrue="1">
      <formula>1</formula>
    </cfRule>
  </conditionalFormatting>
  <conditionalFormatting sqref="I19">
    <cfRule type="cellIs" priority="91" dxfId="15" operator="between" stopIfTrue="1">
      <formula>2</formula>
      <formula>10</formula>
    </cfRule>
  </conditionalFormatting>
  <conditionalFormatting sqref="B20">
    <cfRule type="cellIs" priority="92" dxfId="1209" operator="notEqual" stopIfTrue="1">
      <formula>B19</formula>
    </cfRule>
    <cfRule type="cellIs" priority="93" dxfId="1210" operator="equal" stopIfTrue="1">
      <formula>B19</formula>
    </cfRule>
    <cfRule type="cellIs" priority="94" dxfId="1211" operator="notEqual" stopIfTrue="1">
      <formula>B21</formula>
    </cfRule>
  </conditionalFormatting>
  <conditionalFormatting sqref="I20">
    <cfRule type="cellIs" priority="95" dxfId="1208" operator="equal" stopIfTrue="1">
      <formula>1</formula>
    </cfRule>
  </conditionalFormatting>
  <conditionalFormatting sqref="I20">
    <cfRule type="cellIs" priority="96" dxfId="15" operator="between" stopIfTrue="1">
      <formula>2</formula>
      <formula>10</formula>
    </cfRule>
  </conditionalFormatting>
  <conditionalFormatting sqref="B21">
    <cfRule type="cellIs" priority="97" dxfId="1209" operator="notEqual" stopIfTrue="1">
      <formula>B20</formula>
    </cfRule>
    <cfRule type="cellIs" priority="98" dxfId="1210" operator="equal" stopIfTrue="1">
      <formula>B20</formula>
    </cfRule>
    <cfRule type="cellIs" priority="99" dxfId="1211" operator="notEqual" stopIfTrue="1">
      <formula>B22</formula>
    </cfRule>
  </conditionalFormatting>
  <conditionalFormatting sqref="I21">
    <cfRule type="cellIs" priority="100" dxfId="1208" operator="equal" stopIfTrue="1">
      <formula>1</formula>
    </cfRule>
  </conditionalFormatting>
  <conditionalFormatting sqref="I21">
    <cfRule type="cellIs" priority="101" dxfId="15" operator="between" stopIfTrue="1">
      <formula>2</formula>
      <formula>10</formula>
    </cfRule>
  </conditionalFormatting>
  <conditionalFormatting sqref="B22">
    <cfRule type="cellIs" priority="102" dxfId="1209" operator="notEqual" stopIfTrue="1">
      <formula>B21</formula>
    </cfRule>
  </conditionalFormatting>
  <conditionalFormatting sqref="B22">
    <cfRule type="cellIs" priority="103" dxfId="1210" operator="equal" stopIfTrue="1">
      <formula>B21</formula>
    </cfRule>
  </conditionalFormatting>
  <conditionalFormatting sqref="B22">
    <cfRule type="cellIs" priority="104" dxfId="1211" operator="notEqual" stopIfTrue="1">
      <formula>B23</formula>
    </cfRule>
  </conditionalFormatting>
  <conditionalFormatting sqref="I22">
    <cfRule type="cellIs" priority="105" dxfId="1208" operator="equal" stopIfTrue="1">
      <formula>1</formula>
    </cfRule>
  </conditionalFormatting>
  <conditionalFormatting sqref="I22">
    <cfRule type="cellIs" priority="106" dxfId="15" operator="between" stopIfTrue="1">
      <formula>2</formula>
      <formula>10</formula>
    </cfRule>
  </conditionalFormatting>
  <conditionalFormatting sqref="B23">
    <cfRule type="cellIs" priority="107" dxfId="1209" operator="notEqual" stopIfTrue="1">
      <formula>B22</formula>
    </cfRule>
  </conditionalFormatting>
  <conditionalFormatting sqref="B23">
    <cfRule type="cellIs" priority="108" dxfId="1210" operator="equal" stopIfTrue="1">
      <formula>B22</formula>
    </cfRule>
  </conditionalFormatting>
  <conditionalFormatting sqref="B23">
    <cfRule type="cellIs" priority="109" dxfId="1211" operator="notEqual" stopIfTrue="1">
      <formula>B24</formula>
    </cfRule>
  </conditionalFormatting>
  <conditionalFormatting sqref="I23">
    <cfRule type="cellIs" priority="110" dxfId="1208" operator="equal" stopIfTrue="1">
      <formula>1</formula>
    </cfRule>
  </conditionalFormatting>
  <conditionalFormatting sqref="I23">
    <cfRule type="cellIs" priority="111" dxfId="15" operator="between" stopIfTrue="1">
      <formula>2</formula>
      <formula>10</formula>
    </cfRule>
  </conditionalFormatting>
  <conditionalFormatting sqref="B24">
    <cfRule type="cellIs" priority="112" dxfId="1209" operator="notEqual" stopIfTrue="1">
      <formula>B23</formula>
    </cfRule>
  </conditionalFormatting>
  <conditionalFormatting sqref="B24">
    <cfRule type="cellIs" priority="113" dxfId="1210" operator="equal" stopIfTrue="1">
      <formula>B23</formula>
    </cfRule>
  </conditionalFormatting>
  <conditionalFormatting sqref="B24">
    <cfRule type="cellIs" priority="114" dxfId="1211" operator="notEqual" stopIfTrue="1">
      <formula>B25</formula>
    </cfRule>
  </conditionalFormatting>
  <conditionalFormatting sqref="I24">
    <cfRule type="cellIs" priority="115" dxfId="1208" operator="equal" stopIfTrue="1">
      <formula>1</formula>
    </cfRule>
  </conditionalFormatting>
  <conditionalFormatting sqref="I24">
    <cfRule type="cellIs" priority="116" dxfId="15" operator="between" stopIfTrue="1">
      <formula>2</formula>
      <formula>10</formula>
    </cfRule>
  </conditionalFormatting>
  <conditionalFormatting sqref="B25">
    <cfRule type="cellIs" priority="117" dxfId="1209" operator="notEqual" stopIfTrue="1">
      <formula>B24</formula>
    </cfRule>
  </conditionalFormatting>
  <conditionalFormatting sqref="B25">
    <cfRule type="cellIs" priority="118" dxfId="1210" operator="equal" stopIfTrue="1">
      <formula>B24</formula>
    </cfRule>
  </conditionalFormatting>
  <conditionalFormatting sqref="B25">
    <cfRule type="cellIs" priority="119" dxfId="1211" operator="notEqual" stopIfTrue="1">
      <formula>B26</formula>
    </cfRule>
  </conditionalFormatting>
  <conditionalFormatting sqref="I25">
    <cfRule type="cellIs" priority="120" dxfId="1208" operator="equal" stopIfTrue="1">
      <formula>1</formula>
    </cfRule>
  </conditionalFormatting>
  <conditionalFormatting sqref="I25">
    <cfRule type="cellIs" priority="121" dxfId="15" operator="between" stopIfTrue="1">
      <formula>2</formula>
      <formula>10</formula>
    </cfRule>
  </conditionalFormatting>
  <conditionalFormatting sqref="B26">
    <cfRule type="cellIs" priority="122" dxfId="1209" operator="notEqual" stopIfTrue="1">
      <formula>B25</formula>
    </cfRule>
  </conditionalFormatting>
  <conditionalFormatting sqref="B26">
    <cfRule type="cellIs" priority="123" dxfId="1210" operator="equal" stopIfTrue="1">
      <formula>B25</formula>
    </cfRule>
  </conditionalFormatting>
  <conditionalFormatting sqref="B26">
    <cfRule type="cellIs" priority="124" dxfId="1211" operator="notEqual" stopIfTrue="1">
      <formula>B27</formula>
    </cfRule>
  </conditionalFormatting>
  <conditionalFormatting sqref="I26">
    <cfRule type="cellIs" priority="125" dxfId="1208" operator="equal" stopIfTrue="1">
      <formula>1</formula>
    </cfRule>
  </conditionalFormatting>
  <conditionalFormatting sqref="I26">
    <cfRule type="cellIs" priority="126" dxfId="15" operator="between" stopIfTrue="1">
      <formula>2</formula>
      <formula>10</formula>
    </cfRule>
  </conditionalFormatting>
  <conditionalFormatting sqref="B27">
    <cfRule type="cellIs" priority="127" dxfId="1209" operator="notEqual" stopIfTrue="1">
      <formula>B26</formula>
    </cfRule>
  </conditionalFormatting>
  <conditionalFormatting sqref="B27">
    <cfRule type="cellIs" priority="128" dxfId="1210" operator="equal" stopIfTrue="1">
      <formula>B26</formula>
    </cfRule>
  </conditionalFormatting>
  <conditionalFormatting sqref="B27">
    <cfRule type="cellIs" priority="129" dxfId="1211" operator="notEqual" stopIfTrue="1">
      <formula>B28</formula>
    </cfRule>
  </conditionalFormatting>
  <conditionalFormatting sqref="I27">
    <cfRule type="cellIs" priority="130" dxfId="1208" operator="equal" stopIfTrue="1">
      <formula>1</formula>
    </cfRule>
  </conditionalFormatting>
  <conditionalFormatting sqref="I27">
    <cfRule type="cellIs" priority="131" dxfId="15" operator="between" stopIfTrue="1">
      <formula>2</formula>
      <formula>10</formula>
    </cfRule>
  </conditionalFormatting>
  <conditionalFormatting sqref="B28">
    <cfRule type="cellIs" priority="132" dxfId="1209" operator="notEqual" stopIfTrue="1">
      <formula>B27</formula>
    </cfRule>
  </conditionalFormatting>
  <conditionalFormatting sqref="B28">
    <cfRule type="cellIs" priority="133" dxfId="1210" operator="equal" stopIfTrue="1">
      <formula>B27</formula>
    </cfRule>
  </conditionalFormatting>
  <conditionalFormatting sqref="B28">
    <cfRule type="cellIs" priority="134" dxfId="1211" operator="notEqual" stopIfTrue="1">
      <formula>B29</formula>
    </cfRule>
  </conditionalFormatting>
  <conditionalFormatting sqref="I28">
    <cfRule type="cellIs" priority="135" dxfId="1208" operator="equal" stopIfTrue="1">
      <formula>1</formula>
    </cfRule>
  </conditionalFormatting>
  <conditionalFormatting sqref="I28">
    <cfRule type="cellIs" priority="136" dxfId="15" operator="between" stopIfTrue="1">
      <formula>2</formula>
      <formula>10</formula>
    </cfRule>
  </conditionalFormatting>
  <conditionalFormatting sqref="B29">
    <cfRule type="cellIs" priority="137" dxfId="1209" operator="notEqual" stopIfTrue="1">
      <formula>B28</formula>
    </cfRule>
  </conditionalFormatting>
  <conditionalFormatting sqref="B29">
    <cfRule type="cellIs" priority="138" dxfId="1210" operator="equal" stopIfTrue="1">
      <formula>B28</formula>
    </cfRule>
  </conditionalFormatting>
  <conditionalFormatting sqref="B29">
    <cfRule type="cellIs" priority="139" dxfId="1211" operator="notEqual" stopIfTrue="1">
      <formula>B30</formula>
    </cfRule>
  </conditionalFormatting>
  <conditionalFormatting sqref="I29">
    <cfRule type="cellIs" priority="140" dxfId="1208" operator="equal" stopIfTrue="1">
      <formula>1</formula>
    </cfRule>
  </conditionalFormatting>
  <conditionalFormatting sqref="I29">
    <cfRule type="cellIs" priority="141" dxfId="15" operator="between" stopIfTrue="1">
      <formula>2</formula>
      <formula>10</formula>
    </cfRule>
  </conditionalFormatting>
  <conditionalFormatting sqref="B30">
    <cfRule type="cellIs" priority="142" dxfId="1209" operator="notEqual" stopIfTrue="1">
      <formula>B29</formula>
    </cfRule>
  </conditionalFormatting>
  <conditionalFormatting sqref="B30">
    <cfRule type="cellIs" priority="143" dxfId="1210" operator="equal" stopIfTrue="1">
      <formula>B29</formula>
    </cfRule>
  </conditionalFormatting>
  <conditionalFormatting sqref="B30">
    <cfRule type="cellIs" priority="144" dxfId="1211" operator="notEqual" stopIfTrue="1">
      <formula>B31</formula>
    </cfRule>
  </conditionalFormatting>
  <conditionalFormatting sqref="I30">
    <cfRule type="cellIs" priority="145" dxfId="1208" operator="equal" stopIfTrue="1">
      <formula>1</formula>
    </cfRule>
  </conditionalFormatting>
  <conditionalFormatting sqref="I30">
    <cfRule type="cellIs" priority="146" dxfId="15" operator="between" stopIfTrue="1">
      <formula>2</formula>
      <formula>10</formula>
    </cfRule>
  </conditionalFormatting>
  <conditionalFormatting sqref="B31">
    <cfRule type="cellIs" priority="147" dxfId="1209" operator="notEqual" stopIfTrue="1">
      <formula>B30</formula>
    </cfRule>
  </conditionalFormatting>
  <conditionalFormatting sqref="B31">
    <cfRule type="cellIs" priority="148" dxfId="1210" operator="equal" stopIfTrue="1">
      <formula>B30</formula>
    </cfRule>
  </conditionalFormatting>
  <conditionalFormatting sqref="B31">
    <cfRule type="cellIs" priority="149" dxfId="1211" operator="notEqual" stopIfTrue="1">
      <formula>B32</formula>
    </cfRule>
  </conditionalFormatting>
  <conditionalFormatting sqref="I31">
    <cfRule type="cellIs" priority="150" dxfId="1208" operator="equal" stopIfTrue="1">
      <formula>1</formula>
    </cfRule>
  </conditionalFormatting>
  <conditionalFormatting sqref="I31">
    <cfRule type="cellIs" priority="151" dxfId="15" operator="between" stopIfTrue="1">
      <formula>2</formula>
      <formula>10</formula>
    </cfRule>
  </conditionalFormatting>
  <conditionalFormatting sqref="B32">
    <cfRule type="cellIs" priority="152" dxfId="1209" operator="notEqual" stopIfTrue="1">
      <formula>B31</formula>
    </cfRule>
  </conditionalFormatting>
  <conditionalFormatting sqref="B32">
    <cfRule type="cellIs" priority="153" dxfId="1210" operator="equal" stopIfTrue="1">
      <formula>B31</formula>
    </cfRule>
  </conditionalFormatting>
  <conditionalFormatting sqref="B32">
    <cfRule type="cellIs" priority="154" dxfId="1211" operator="notEqual" stopIfTrue="1">
      <formula>B33</formula>
    </cfRule>
  </conditionalFormatting>
  <conditionalFormatting sqref="I32">
    <cfRule type="cellIs" priority="155" dxfId="1208" operator="equal" stopIfTrue="1">
      <formula>1</formula>
    </cfRule>
  </conditionalFormatting>
  <conditionalFormatting sqref="I32">
    <cfRule type="cellIs" priority="156" dxfId="15" operator="between" stopIfTrue="1">
      <formula>2</formula>
      <formula>10</formula>
    </cfRule>
  </conditionalFormatting>
  <conditionalFormatting sqref="B33">
    <cfRule type="cellIs" priority="157" dxfId="1209" operator="notEqual" stopIfTrue="1">
      <formula>B32</formula>
    </cfRule>
  </conditionalFormatting>
  <conditionalFormatting sqref="B33">
    <cfRule type="cellIs" priority="158" dxfId="1210" operator="equal" stopIfTrue="1">
      <formula>B32</formula>
    </cfRule>
  </conditionalFormatting>
  <conditionalFormatting sqref="B33">
    <cfRule type="cellIs" priority="159" dxfId="1211" operator="notEqual" stopIfTrue="1">
      <formula>B34</formula>
    </cfRule>
  </conditionalFormatting>
  <conditionalFormatting sqref="I33">
    <cfRule type="cellIs" priority="160" dxfId="1208" operator="equal" stopIfTrue="1">
      <formula>1</formula>
    </cfRule>
  </conditionalFormatting>
  <conditionalFormatting sqref="I33">
    <cfRule type="cellIs" priority="161" dxfId="15" operator="between" stopIfTrue="1">
      <formula>2</formula>
      <formula>10</formula>
    </cfRule>
  </conditionalFormatting>
  <conditionalFormatting sqref="B34">
    <cfRule type="cellIs" priority="162" dxfId="1209" operator="notEqual" stopIfTrue="1">
      <formula>B33</formula>
    </cfRule>
  </conditionalFormatting>
  <conditionalFormatting sqref="B34">
    <cfRule type="cellIs" priority="163" dxfId="1210" operator="equal" stopIfTrue="1">
      <formula>B33</formula>
    </cfRule>
  </conditionalFormatting>
  <conditionalFormatting sqref="B34">
    <cfRule type="cellIs" priority="164" dxfId="1211" operator="notEqual" stopIfTrue="1">
      <formula>B35</formula>
    </cfRule>
  </conditionalFormatting>
  <conditionalFormatting sqref="I34">
    <cfRule type="cellIs" priority="165" dxfId="1208" operator="equal" stopIfTrue="1">
      <formula>1</formula>
    </cfRule>
  </conditionalFormatting>
  <conditionalFormatting sqref="I34">
    <cfRule type="cellIs" priority="166" dxfId="15" operator="between" stopIfTrue="1">
      <formula>2</formula>
      <formula>10</formula>
    </cfRule>
  </conditionalFormatting>
  <conditionalFormatting sqref="B35">
    <cfRule type="cellIs" priority="167" dxfId="1209" operator="notEqual" stopIfTrue="1">
      <formula>B34</formula>
    </cfRule>
  </conditionalFormatting>
  <conditionalFormatting sqref="B35">
    <cfRule type="cellIs" priority="168" dxfId="1210" operator="equal" stopIfTrue="1">
      <formula>B34</formula>
    </cfRule>
  </conditionalFormatting>
  <conditionalFormatting sqref="B35">
    <cfRule type="cellIs" priority="169" dxfId="1211" operator="notEqual" stopIfTrue="1">
      <formula>B36</formula>
    </cfRule>
  </conditionalFormatting>
  <conditionalFormatting sqref="I35">
    <cfRule type="cellIs" priority="170" dxfId="1208" operator="equal" stopIfTrue="1">
      <formula>1</formula>
    </cfRule>
  </conditionalFormatting>
  <conditionalFormatting sqref="I35">
    <cfRule type="cellIs" priority="171" dxfId="15" operator="between" stopIfTrue="1">
      <formula>2</formula>
      <formula>10</formula>
    </cfRule>
  </conditionalFormatting>
  <conditionalFormatting sqref="B36">
    <cfRule type="cellIs" priority="172" dxfId="1209" operator="notEqual" stopIfTrue="1">
      <formula>B35</formula>
    </cfRule>
  </conditionalFormatting>
  <conditionalFormatting sqref="B36">
    <cfRule type="cellIs" priority="173" dxfId="1210" operator="equal" stopIfTrue="1">
      <formula>B35</formula>
    </cfRule>
  </conditionalFormatting>
  <conditionalFormatting sqref="B36">
    <cfRule type="cellIs" priority="174" dxfId="1211" operator="notEqual" stopIfTrue="1">
      <formula>B37</formula>
    </cfRule>
  </conditionalFormatting>
  <conditionalFormatting sqref="I36">
    <cfRule type="cellIs" priority="175" dxfId="1208" operator="equal" stopIfTrue="1">
      <formula>1</formula>
    </cfRule>
  </conditionalFormatting>
  <conditionalFormatting sqref="I36">
    <cfRule type="cellIs" priority="176" dxfId="15" operator="between" stopIfTrue="1">
      <formula>2</formula>
      <formula>10</formula>
    </cfRule>
  </conditionalFormatting>
  <conditionalFormatting sqref="B37">
    <cfRule type="cellIs" priority="177" dxfId="1209" operator="notEqual" stopIfTrue="1">
      <formula>B36</formula>
    </cfRule>
  </conditionalFormatting>
  <conditionalFormatting sqref="B37">
    <cfRule type="cellIs" priority="178" dxfId="1210" operator="equal" stopIfTrue="1">
      <formula>B36</formula>
    </cfRule>
  </conditionalFormatting>
  <conditionalFormatting sqref="B37">
    <cfRule type="cellIs" priority="179" dxfId="1211" operator="notEqual" stopIfTrue="1">
      <formula>B38</formula>
    </cfRule>
  </conditionalFormatting>
  <conditionalFormatting sqref="I37">
    <cfRule type="cellIs" priority="180" dxfId="1208" operator="equal" stopIfTrue="1">
      <formula>1</formula>
    </cfRule>
  </conditionalFormatting>
  <conditionalFormatting sqref="I37">
    <cfRule type="cellIs" priority="181" dxfId="15" operator="between" stopIfTrue="1">
      <formula>2</formula>
      <formula>10</formula>
    </cfRule>
  </conditionalFormatting>
  <conditionalFormatting sqref="B38">
    <cfRule type="cellIs" priority="182" dxfId="1209" operator="notEqual" stopIfTrue="1">
      <formula>B37</formula>
    </cfRule>
  </conditionalFormatting>
  <conditionalFormatting sqref="B38">
    <cfRule type="cellIs" priority="183" dxfId="1210" operator="equal" stopIfTrue="1">
      <formula>B37</formula>
    </cfRule>
  </conditionalFormatting>
  <conditionalFormatting sqref="B38">
    <cfRule type="cellIs" priority="184" dxfId="1211" operator="notEqual" stopIfTrue="1">
      <formula>B39</formula>
    </cfRule>
  </conditionalFormatting>
  <conditionalFormatting sqref="I38">
    <cfRule type="cellIs" priority="185" dxfId="1208" operator="equal" stopIfTrue="1">
      <formula>1</formula>
    </cfRule>
  </conditionalFormatting>
  <conditionalFormatting sqref="I38">
    <cfRule type="cellIs" priority="186" dxfId="15" operator="between" stopIfTrue="1">
      <formula>2</formula>
      <formula>10</formula>
    </cfRule>
  </conditionalFormatting>
  <conditionalFormatting sqref="B39">
    <cfRule type="cellIs" priority="187" dxfId="1209" operator="notEqual" stopIfTrue="1">
      <formula>B38</formula>
    </cfRule>
  </conditionalFormatting>
  <conditionalFormatting sqref="B39">
    <cfRule type="cellIs" priority="188" dxfId="1210" operator="equal" stopIfTrue="1">
      <formula>B38</formula>
    </cfRule>
  </conditionalFormatting>
  <conditionalFormatting sqref="B39">
    <cfRule type="cellIs" priority="189" dxfId="1211" operator="notEqual" stopIfTrue="1">
      <formula>B40</formula>
    </cfRule>
  </conditionalFormatting>
  <conditionalFormatting sqref="I39">
    <cfRule type="cellIs" priority="190" dxfId="1208" operator="equal" stopIfTrue="1">
      <formula>1</formula>
    </cfRule>
  </conditionalFormatting>
  <conditionalFormatting sqref="I39">
    <cfRule type="cellIs" priority="191" dxfId="15" operator="between" stopIfTrue="1">
      <formula>2</formula>
      <formula>10</formula>
    </cfRule>
  </conditionalFormatting>
  <conditionalFormatting sqref="B40">
    <cfRule type="cellIs" priority="192" dxfId="1209" operator="notEqual" stopIfTrue="1">
      <formula>B39</formula>
    </cfRule>
  </conditionalFormatting>
  <conditionalFormatting sqref="B40">
    <cfRule type="cellIs" priority="193" dxfId="1210" operator="equal" stopIfTrue="1">
      <formula>B39</formula>
    </cfRule>
  </conditionalFormatting>
  <conditionalFormatting sqref="B40">
    <cfRule type="cellIs" priority="194" dxfId="1211" operator="notEqual" stopIfTrue="1">
      <formula>B41</formula>
    </cfRule>
  </conditionalFormatting>
  <conditionalFormatting sqref="I40">
    <cfRule type="cellIs" priority="195" dxfId="1208" operator="equal" stopIfTrue="1">
      <formula>1</formula>
    </cfRule>
  </conditionalFormatting>
  <conditionalFormatting sqref="I40">
    <cfRule type="cellIs" priority="196" dxfId="15" operator="between" stopIfTrue="1">
      <formula>2</formula>
      <formula>10</formula>
    </cfRule>
  </conditionalFormatting>
  <conditionalFormatting sqref="B41">
    <cfRule type="cellIs" priority="197" dxfId="1209" operator="notEqual" stopIfTrue="1">
      <formula>B40</formula>
    </cfRule>
  </conditionalFormatting>
  <conditionalFormatting sqref="B41">
    <cfRule type="cellIs" priority="198" dxfId="1210" operator="equal" stopIfTrue="1">
      <formula>B40</formula>
    </cfRule>
  </conditionalFormatting>
  <conditionalFormatting sqref="B41">
    <cfRule type="cellIs" priority="199" dxfId="1211" operator="notEqual" stopIfTrue="1">
      <formula>B42</formula>
    </cfRule>
  </conditionalFormatting>
  <conditionalFormatting sqref="I41">
    <cfRule type="cellIs" priority="200" dxfId="1208" operator="equal" stopIfTrue="1">
      <formula>1</formula>
    </cfRule>
  </conditionalFormatting>
  <conditionalFormatting sqref="I41">
    <cfRule type="cellIs" priority="201" dxfId="15" operator="between" stopIfTrue="1">
      <formula>2</formula>
      <formula>10</formula>
    </cfRule>
  </conditionalFormatting>
  <conditionalFormatting sqref="B42">
    <cfRule type="cellIs" priority="202" dxfId="1209" operator="notEqual" stopIfTrue="1">
      <formula>B41</formula>
    </cfRule>
  </conditionalFormatting>
  <conditionalFormatting sqref="B42">
    <cfRule type="cellIs" priority="203" dxfId="1210" operator="equal" stopIfTrue="1">
      <formula>B41</formula>
    </cfRule>
  </conditionalFormatting>
  <conditionalFormatting sqref="B42">
    <cfRule type="cellIs" priority="204" dxfId="1211" operator="notEqual" stopIfTrue="1">
      <formula>B43</formula>
    </cfRule>
  </conditionalFormatting>
  <conditionalFormatting sqref="I42">
    <cfRule type="cellIs" priority="205" dxfId="1208" operator="equal" stopIfTrue="1">
      <formula>1</formula>
    </cfRule>
  </conditionalFormatting>
  <conditionalFormatting sqref="I42">
    <cfRule type="cellIs" priority="206" dxfId="15" operator="between" stopIfTrue="1">
      <formula>2</formula>
      <formula>10</formula>
    </cfRule>
  </conditionalFormatting>
  <conditionalFormatting sqref="B43">
    <cfRule type="cellIs" priority="207" dxfId="1209" operator="notEqual" stopIfTrue="1">
      <formula>B42</formula>
    </cfRule>
  </conditionalFormatting>
  <conditionalFormatting sqref="B43">
    <cfRule type="cellIs" priority="208" dxfId="1210" operator="equal" stopIfTrue="1">
      <formula>B42</formula>
    </cfRule>
  </conditionalFormatting>
  <conditionalFormatting sqref="B43">
    <cfRule type="cellIs" priority="209" dxfId="1211" operator="notEqual" stopIfTrue="1">
      <formula>B44</formula>
    </cfRule>
  </conditionalFormatting>
  <conditionalFormatting sqref="I43">
    <cfRule type="cellIs" priority="210" dxfId="1208" operator="equal" stopIfTrue="1">
      <formula>1</formula>
    </cfRule>
  </conditionalFormatting>
  <conditionalFormatting sqref="I43">
    <cfRule type="cellIs" priority="211" dxfId="15" operator="between" stopIfTrue="1">
      <formula>2</formula>
      <formula>10</formula>
    </cfRule>
  </conditionalFormatting>
  <conditionalFormatting sqref="B44">
    <cfRule type="cellIs" priority="212" dxfId="1209" operator="notEqual" stopIfTrue="1">
      <formula>B43</formula>
    </cfRule>
  </conditionalFormatting>
  <conditionalFormatting sqref="B44">
    <cfRule type="cellIs" priority="213" dxfId="1210" operator="equal" stopIfTrue="1">
      <formula>B43</formula>
    </cfRule>
  </conditionalFormatting>
  <conditionalFormatting sqref="B44">
    <cfRule type="cellIs" priority="214" dxfId="1211" operator="notEqual" stopIfTrue="1">
      <formula>B45</formula>
    </cfRule>
  </conditionalFormatting>
  <conditionalFormatting sqref="I44">
    <cfRule type="cellIs" priority="215" dxfId="1208" operator="equal" stopIfTrue="1">
      <formula>1</formula>
    </cfRule>
  </conditionalFormatting>
  <conditionalFormatting sqref="I44">
    <cfRule type="cellIs" priority="216" dxfId="15" operator="between" stopIfTrue="1">
      <formula>2</formula>
      <formula>10</formula>
    </cfRule>
  </conditionalFormatting>
  <conditionalFormatting sqref="B45">
    <cfRule type="cellIs" priority="217" dxfId="1209" operator="notEqual" stopIfTrue="1">
      <formula>B44</formula>
    </cfRule>
  </conditionalFormatting>
  <conditionalFormatting sqref="B45">
    <cfRule type="cellIs" priority="218" dxfId="1210" operator="equal" stopIfTrue="1">
      <formula>B44</formula>
    </cfRule>
  </conditionalFormatting>
  <conditionalFormatting sqref="B45">
    <cfRule type="cellIs" priority="219" dxfId="1211" operator="notEqual" stopIfTrue="1">
      <formula>B46</formula>
    </cfRule>
  </conditionalFormatting>
  <conditionalFormatting sqref="I45">
    <cfRule type="cellIs" priority="220" dxfId="1208" operator="equal" stopIfTrue="1">
      <formula>1</formula>
    </cfRule>
  </conditionalFormatting>
  <conditionalFormatting sqref="I45">
    <cfRule type="cellIs" priority="221" dxfId="15" operator="between" stopIfTrue="1">
      <formula>2</formula>
      <formula>10</formula>
    </cfRule>
  </conditionalFormatting>
  <conditionalFormatting sqref="B46">
    <cfRule type="cellIs" priority="222" dxfId="1209" operator="notEqual" stopIfTrue="1">
      <formula>B45</formula>
    </cfRule>
  </conditionalFormatting>
  <conditionalFormatting sqref="B46">
    <cfRule type="cellIs" priority="223" dxfId="1210" operator="equal" stopIfTrue="1">
      <formula>B45</formula>
    </cfRule>
  </conditionalFormatting>
  <conditionalFormatting sqref="B46">
    <cfRule type="cellIs" priority="224" dxfId="1211" operator="notEqual" stopIfTrue="1">
      <formula>B47</formula>
    </cfRule>
  </conditionalFormatting>
  <conditionalFormatting sqref="I46">
    <cfRule type="cellIs" priority="225" dxfId="1208" operator="equal" stopIfTrue="1">
      <formula>1</formula>
    </cfRule>
  </conditionalFormatting>
  <conditionalFormatting sqref="I46">
    <cfRule type="cellIs" priority="226" dxfId="15" operator="between" stopIfTrue="1">
      <formula>2</formula>
      <formula>10</formula>
    </cfRule>
  </conditionalFormatting>
  <conditionalFormatting sqref="B47">
    <cfRule type="cellIs" priority="227" dxfId="1209" operator="notEqual" stopIfTrue="1">
      <formula>B46</formula>
    </cfRule>
  </conditionalFormatting>
  <conditionalFormatting sqref="B47">
    <cfRule type="cellIs" priority="228" dxfId="1210" operator="equal" stopIfTrue="1">
      <formula>B46</formula>
    </cfRule>
  </conditionalFormatting>
  <conditionalFormatting sqref="B47">
    <cfRule type="cellIs" priority="229" dxfId="1211" operator="notEqual" stopIfTrue="1">
      <formula>B48</formula>
    </cfRule>
  </conditionalFormatting>
  <conditionalFormatting sqref="I47">
    <cfRule type="cellIs" priority="230" dxfId="1208" operator="equal" stopIfTrue="1">
      <formula>1</formula>
    </cfRule>
  </conditionalFormatting>
  <conditionalFormatting sqref="I47">
    <cfRule type="cellIs" priority="231" dxfId="15" operator="between" stopIfTrue="1">
      <formula>2</formula>
      <formula>10</formula>
    </cfRule>
  </conditionalFormatting>
  <conditionalFormatting sqref="B48">
    <cfRule type="cellIs" priority="232" dxfId="1209" operator="notEqual" stopIfTrue="1">
      <formula>B47</formula>
    </cfRule>
  </conditionalFormatting>
  <conditionalFormatting sqref="B48">
    <cfRule type="cellIs" priority="233" dxfId="1210" operator="equal" stopIfTrue="1">
      <formula>B47</formula>
    </cfRule>
  </conditionalFormatting>
  <conditionalFormatting sqref="B48">
    <cfRule type="cellIs" priority="234" dxfId="1211" operator="notEqual" stopIfTrue="1">
      <formula>B49</formula>
    </cfRule>
  </conditionalFormatting>
  <conditionalFormatting sqref="I48">
    <cfRule type="cellIs" priority="235" dxfId="1208" operator="equal" stopIfTrue="1">
      <formula>1</formula>
    </cfRule>
  </conditionalFormatting>
  <conditionalFormatting sqref="I48">
    <cfRule type="cellIs" priority="236" dxfId="15" operator="between" stopIfTrue="1">
      <formula>2</formula>
      <formula>10</formula>
    </cfRule>
  </conditionalFormatting>
  <conditionalFormatting sqref="B49">
    <cfRule type="cellIs" priority="237" dxfId="1209" operator="notEqual" stopIfTrue="1">
      <formula>B48</formula>
    </cfRule>
  </conditionalFormatting>
  <conditionalFormatting sqref="B49">
    <cfRule type="cellIs" priority="238" dxfId="1210" operator="equal" stopIfTrue="1">
      <formula>B48</formula>
    </cfRule>
  </conditionalFormatting>
  <conditionalFormatting sqref="B49">
    <cfRule type="cellIs" priority="239" dxfId="1211" operator="notEqual" stopIfTrue="1">
      <formula>B50</formula>
    </cfRule>
  </conditionalFormatting>
  <conditionalFormatting sqref="I49">
    <cfRule type="cellIs" priority="240" dxfId="1208" operator="equal" stopIfTrue="1">
      <formula>1</formula>
    </cfRule>
  </conditionalFormatting>
  <conditionalFormatting sqref="I49">
    <cfRule type="cellIs" priority="241" dxfId="15" operator="between" stopIfTrue="1">
      <formula>2</formula>
      <formula>10</formula>
    </cfRule>
  </conditionalFormatting>
  <conditionalFormatting sqref="B50">
    <cfRule type="cellIs" priority="242" dxfId="1209" operator="notEqual" stopIfTrue="1">
      <formula>B49</formula>
    </cfRule>
  </conditionalFormatting>
  <conditionalFormatting sqref="B50">
    <cfRule type="cellIs" priority="243" dxfId="1210" operator="equal" stopIfTrue="1">
      <formula>B49</formula>
    </cfRule>
  </conditionalFormatting>
  <conditionalFormatting sqref="B50">
    <cfRule type="cellIs" priority="244" dxfId="1211" operator="notEqual" stopIfTrue="1">
      <formula>B51</formula>
    </cfRule>
  </conditionalFormatting>
  <conditionalFormatting sqref="I50">
    <cfRule type="cellIs" priority="245" dxfId="1208" operator="equal" stopIfTrue="1">
      <formula>1</formula>
    </cfRule>
  </conditionalFormatting>
  <conditionalFormatting sqref="I50">
    <cfRule type="cellIs" priority="246" dxfId="15" operator="between" stopIfTrue="1">
      <formula>2</formula>
      <formula>10</formula>
    </cfRule>
  </conditionalFormatting>
  <conditionalFormatting sqref="B51">
    <cfRule type="cellIs" priority="247" dxfId="1209" operator="notEqual" stopIfTrue="1">
      <formula>B50</formula>
    </cfRule>
  </conditionalFormatting>
  <conditionalFormatting sqref="B51">
    <cfRule type="cellIs" priority="248" dxfId="1210" operator="equal" stopIfTrue="1">
      <formula>B50</formula>
    </cfRule>
  </conditionalFormatting>
  <conditionalFormatting sqref="B51">
    <cfRule type="cellIs" priority="249" dxfId="1211" operator="notEqual" stopIfTrue="1">
      <formula>B52</formula>
    </cfRule>
  </conditionalFormatting>
  <conditionalFormatting sqref="I51">
    <cfRule type="cellIs" priority="250" dxfId="1208" operator="equal" stopIfTrue="1">
      <formula>1</formula>
    </cfRule>
  </conditionalFormatting>
  <conditionalFormatting sqref="I51">
    <cfRule type="cellIs" priority="251" dxfId="15" operator="between" stopIfTrue="1">
      <formula>2</formula>
      <formula>10</formula>
    </cfRule>
  </conditionalFormatting>
  <conditionalFormatting sqref="B52">
    <cfRule type="cellIs" priority="252" dxfId="1209" operator="notEqual" stopIfTrue="1">
      <formula>B51</formula>
    </cfRule>
  </conditionalFormatting>
  <conditionalFormatting sqref="B52">
    <cfRule type="cellIs" priority="253" dxfId="1210" operator="equal" stopIfTrue="1">
      <formula>B51</formula>
    </cfRule>
  </conditionalFormatting>
  <conditionalFormatting sqref="B52">
    <cfRule type="cellIs" priority="254" dxfId="1211" operator="notEqual" stopIfTrue="1">
      <formula>B53</formula>
    </cfRule>
  </conditionalFormatting>
  <conditionalFormatting sqref="I52">
    <cfRule type="cellIs" priority="255" dxfId="1208" operator="equal" stopIfTrue="1">
      <formula>1</formula>
    </cfRule>
  </conditionalFormatting>
  <conditionalFormatting sqref="I52">
    <cfRule type="cellIs" priority="256" dxfId="15" operator="between" stopIfTrue="1">
      <formula>2</formula>
      <formula>10</formula>
    </cfRule>
  </conditionalFormatting>
  <conditionalFormatting sqref="B53">
    <cfRule type="cellIs" priority="257" dxfId="1209" operator="notEqual" stopIfTrue="1">
      <formula>B52</formula>
    </cfRule>
  </conditionalFormatting>
  <conditionalFormatting sqref="B53">
    <cfRule type="cellIs" priority="258" dxfId="1210" operator="equal" stopIfTrue="1">
      <formula>B52</formula>
    </cfRule>
  </conditionalFormatting>
  <conditionalFormatting sqref="B53">
    <cfRule type="cellIs" priority="259" dxfId="1211" operator="notEqual" stopIfTrue="1">
      <formula>B54</formula>
    </cfRule>
  </conditionalFormatting>
  <conditionalFormatting sqref="I53">
    <cfRule type="cellIs" priority="260" dxfId="1208" operator="equal" stopIfTrue="1">
      <formula>1</formula>
    </cfRule>
  </conditionalFormatting>
  <conditionalFormatting sqref="I53">
    <cfRule type="cellIs" priority="261" dxfId="15" operator="between" stopIfTrue="1">
      <formula>2</formula>
      <formula>10</formula>
    </cfRule>
  </conditionalFormatting>
  <conditionalFormatting sqref="B54">
    <cfRule type="cellIs" priority="262" dxfId="1209" operator="notEqual" stopIfTrue="1">
      <formula>B53</formula>
    </cfRule>
  </conditionalFormatting>
  <conditionalFormatting sqref="B54">
    <cfRule type="cellIs" priority="263" dxfId="1210" operator="equal" stopIfTrue="1">
      <formula>B53</formula>
    </cfRule>
  </conditionalFormatting>
  <conditionalFormatting sqref="B54">
    <cfRule type="cellIs" priority="264" dxfId="1211" operator="notEqual" stopIfTrue="1">
      <formula>B55</formula>
    </cfRule>
  </conditionalFormatting>
  <conditionalFormatting sqref="I54">
    <cfRule type="cellIs" priority="265" dxfId="1208" operator="equal" stopIfTrue="1">
      <formula>1</formula>
    </cfRule>
  </conditionalFormatting>
  <conditionalFormatting sqref="I54">
    <cfRule type="cellIs" priority="266" dxfId="15" operator="between" stopIfTrue="1">
      <formula>2</formula>
      <formula>10</formula>
    </cfRule>
  </conditionalFormatting>
  <conditionalFormatting sqref="B55">
    <cfRule type="cellIs" priority="267" dxfId="1209" operator="notEqual" stopIfTrue="1">
      <formula>B54</formula>
    </cfRule>
  </conditionalFormatting>
  <conditionalFormatting sqref="B55">
    <cfRule type="cellIs" priority="268" dxfId="1210" operator="equal" stopIfTrue="1">
      <formula>B54</formula>
    </cfRule>
  </conditionalFormatting>
  <conditionalFormatting sqref="B55">
    <cfRule type="cellIs" priority="269" dxfId="1211" operator="notEqual" stopIfTrue="1">
      <formula>B56</formula>
    </cfRule>
  </conditionalFormatting>
  <conditionalFormatting sqref="I55">
    <cfRule type="cellIs" priority="270" dxfId="1208" operator="equal" stopIfTrue="1">
      <formula>1</formula>
    </cfRule>
  </conditionalFormatting>
  <conditionalFormatting sqref="I55">
    <cfRule type="cellIs" priority="271" dxfId="15" operator="between" stopIfTrue="1">
      <formula>2</formula>
      <formula>10</formula>
    </cfRule>
  </conditionalFormatting>
  <conditionalFormatting sqref="B56">
    <cfRule type="cellIs" priority="272" dxfId="1209" operator="notEqual" stopIfTrue="1">
      <formula>B55</formula>
    </cfRule>
  </conditionalFormatting>
  <conditionalFormatting sqref="B56">
    <cfRule type="cellIs" priority="273" dxfId="1210" operator="equal" stopIfTrue="1">
      <formula>B55</formula>
    </cfRule>
  </conditionalFormatting>
  <conditionalFormatting sqref="B56">
    <cfRule type="cellIs" priority="274" dxfId="1211" operator="notEqual" stopIfTrue="1">
      <formula>B57</formula>
    </cfRule>
  </conditionalFormatting>
  <conditionalFormatting sqref="I56">
    <cfRule type="cellIs" priority="275" dxfId="1208" operator="equal" stopIfTrue="1">
      <formula>1</formula>
    </cfRule>
  </conditionalFormatting>
  <conditionalFormatting sqref="I56">
    <cfRule type="cellIs" priority="276" dxfId="15" operator="between" stopIfTrue="1">
      <formula>2</formula>
      <formula>10</formula>
    </cfRule>
  </conditionalFormatting>
  <conditionalFormatting sqref="B57">
    <cfRule type="cellIs" priority="277" dxfId="1209" operator="notEqual" stopIfTrue="1">
      <formula>B56</formula>
    </cfRule>
  </conditionalFormatting>
  <conditionalFormatting sqref="B57">
    <cfRule type="cellIs" priority="278" dxfId="1210" operator="equal" stopIfTrue="1">
      <formula>B56</formula>
    </cfRule>
  </conditionalFormatting>
  <conditionalFormatting sqref="B57">
    <cfRule type="cellIs" priority="279" dxfId="1211" operator="notEqual" stopIfTrue="1">
      <formula>B58</formula>
    </cfRule>
  </conditionalFormatting>
  <conditionalFormatting sqref="I57">
    <cfRule type="cellIs" priority="280" dxfId="1208" operator="equal" stopIfTrue="1">
      <formula>1</formula>
    </cfRule>
  </conditionalFormatting>
  <conditionalFormatting sqref="I57">
    <cfRule type="cellIs" priority="281" dxfId="15" operator="between" stopIfTrue="1">
      <formula>2</formula>
      <formula>10</formula>
    </cfRule>
  </conditionalFormatting>
  <conditionalFormatting sqref="B58">
    <cfRule type="cellIs" priority="282" dxfId="1209" operator="notEqual" stopIfTrue="1">
      <formula>B57</formula>
    </cfRule>
  </conditionalFormatting>
  <conditionalFormatting sqref="B58">
    <cfRule type="cellIs" priority="283" dxfId="1210" operator="equal" stopIfTrue="1">
      <formula>B57</formula>
    </cfRule>
  </conditionalFormatting>
  <conditionalFormatting sqref="B58">
    <cfRule type="cellIs" priority="284" dxfId="1211" operator="notEqual" stopIfTrue="1">
      <formula>B59</formula>
    </cfRule>
  </conditionalFormatting>
  <conditionalFormatting sqref="I58">
    <cfRule type="cellIs" priority="285" dxfId="1208" operator="equal" stopIfTrue="1">
      <formula>1</formula>
    </cfRule>
  </conditionalFormatting>
  <conditionalFormatting sqref="I58">
    <cfRule type="cellIs" priority="286" dxfId="15" operator="between" stopIfTrue="1">
      <formula>2</formula>
      <formula>10</formula>
    </cfRule>
  </conditionalFormatting>
  <conditionalFormatting sqref="B59">
    <cfRule type="cellIs" priority="287" dxfId="1209" operator="notEqual" stopIfTrue="1">
      <formula>B58</formula>
    </cfRule>
  </conditionalFormatting>
  <conditionalFormatting sqref="B59">
    <cfRule type="cellIs" priority="288" dxfId="1210" operator="equal" stopIfTrue="1">
      <formula>B58</formula>
    </cfRule>
  </conditionalFormatting>
  <conditionalFormatting sqref="B59">
    <cfRule type="cellIs" priority="289" dxfId="1211" operator="notEqual" stopIfTrue="1">
      <formula>B60</formula>
    </cfRule>
  </conditionalFormatting>
  <conditionalFormatting sqref="I59">
    <cfRule type="cellIs" priority="290" dxfId="1208" operator="equal" stopIfTrue="1">
      <formula>1</formula>
    </cfRule>
  </conditionalFormatting>
  <conditionalFormatting sqref="I59">
    <cfRule type="cellIs" priority="291" dxfId="15" operator="between" stopIfTrue="1">
      <formula>2</formula>
      <formula>10</formula>
    </cfRule>
  </conditionalFormatting>
  <conditionalFormatting sqref="B60">
    <cfRule type="cellIs" priority="292" dxfId="1209" operator="notEqual" stopIfTrue="1">
      <formula>B59</formula>
    </cfRule>
  </conditionalFormatting>
  <conditionalFormatting sqref="B60">
    <cfRule type="cellIs" priority="293" dxfId="1210" operator="equal" stopIfTrue="1">
      <formula>B59</formula>
    </cfRule>
  </conditionalFormatting>
  <conditionalFormatting sqref="B60">
    <cfRule type="cellIs" priority="294" dxfId="1211" operator="notEqual" stopIfTrue="1">
      <formula>B61</formula>
    </cfRule>
  </conditionalFormatting>
  <conditionalFormatting sqref="I60">
    <cfRule type="cellIs" priority="295" dxfId="1208" operator="equal" stopIfTrue="1">
      <formula>1</formula>
    </cfRule>
  </conditionalFormatting>
  <conditionalFormatting sqref="I60">
    <cfRule type="cellIs" priority="296" dxfId="15" operator="between" stopIfTrue="1">
      <formula>2</formula>
      <formula>10</formula>
    </cfRule>
  </conditionalFormatting>
  <conditionalFormatting sqref="B61">
    <cfRule type="cellIs" priority="297" dxfId="1209" operator="notEqual" stopIfTrue="1">
      <formula>B60</formula>
    </cfRule>
  </conditionalFormatting>
  <conditionalFormatting sqref="B61">
    <cfRule type="cellIs" priority="298" dxfId="1210" operator="equal" stopIfTrue="1">
      <formula>B60</formula>
    </cfRule>
  </conditionalFormatting>
  <conditionalFormatting sqref="B61">
    <cfRule type="cellIs" priority="299" dxfId="1211" operator="notEqual" stopIfTrue="1">
      <formula>B62</formula>
    </cfRule>
  </conditionalFormatting>
  <conditionalFormatting sqref="I61">
    <cfRule type="cellIs" priority="300" dxfId="1208" operator="equal" stopIfTrue="1">
      <formula>1</formula>
    </cfRule>
  </conditionalFormatting>
  <conditionalFormatting sqref="I61">
    <cfRule type="cellIs" priority="301" dxfId="15" operator="between" stopIfTrue="1">
      <formula>2</formula>
      <formula>10</formula>
    </cfRule>
  </conditionalFormatting>
  <conditionalFormatting sqref="B62">
    <cfRule type="cellIs" priority="302" dxfId="1209" operator="notEqual" stopIfTrue="1">
      <formula>B61</formula>
    </cfRule>
  </conditionalFormatting>
  <conditionalFormatting sqref="B62">
    <cfRule type="cellIs" priority="303" dxfId="1210" operator="equal" stopIfTrue="1">
      <formula>B61</formula>
    </cfRule>
  </conditionalFormatting>
  <conditionalFormatting sqref="B62">
    <cfRule type="cellIs" priority="304" dxfId="1211" operator="notEqual" stopIfTrue="1">
      <formula>B63</formula>
    </cfRule>
  </conditionalFormatting>
  <conditionalFormatting sqref="I62">
    <cfRule type="cellIs" priority="305" dxfId="1208" operator="equal" stopIfTrue="1">
      <formula>1</formula>
    </cfRule>
  </conditionalFormatting>
  <conditionalFormatting sqref="I62">
    <cfRule type="cellIs" priority="306" dxfId="15" operator="between" stopIfTrue="1">
      <formula>2</formula>
      <formula>10</formula>
    </cfRule>
  </conditionalFormatting>
  <conditionalFormatting sqref="B63">
    <cfRule type="cellIs" priority="307" dxfId="1209" operator="notEqual" stopIfTrue="1">
      <formula>B62</formula>
    </cfRule>
  </conditionalFormatting>
  <conditionalFormatting sqref="B63">
    <cfRule type="cellIs" priority="308" dxfId="1210" operator="equal" stopIfTrue="1">
      <formula>B62</formula>
    </cfRule>
  </conditionalFormatting>
  <conditionalFormatting sqref="B63">
    <cfRule type="cellIs" priority="309" dxfId="1211" operator="notEqual" stopIfTrue="1">
      <formula>B64</formula>
    </cfRule>
  </conditionalFormatting>
  <conditionalFormatting sqref="I63">
    <cfRule type="cellIs" priority="310" dxfId="1208" operator="equal" stopIfTrue="1">
      <formula>1</formula>
    </cfRule>
  </conditionalFormatting>
  <conditionalFormatting sqref="I63">
    <cfRule type="cellIs" priority="311" dxfId="15" operator="between" stopIfTrue="1">
      <formula>2</formula>
      <formula>10</formula>
    </cfRule>
  </conditionalFormatting>
  <conditionalFormatting sqref="B64">
    <cfRule type="cellIs" priority="312" dxfId="1209" operator="notEqual" stopIfTrue="1">
      <formula>B63</formula>
    </cfRule>
  </conditionalFormatting>
  <conditionalFormatting sqref="B64">
    <cfRule type="cellIs" priority="313" dxfId="1210" operator="equal" stopIfTrue="1">
      <formula>B63</formula>
    </cfRule>
  </conditionalFormatting>
  <conditionalFormatting sqref="B64">
    <cfRule type="cellIs" priority="314" dxfId="1211" operator="notEqual" stopIfTrue="1">
      <formula>B65</formula>
    </cfRule>
  </conditionalFormatting>
  <conditionalFormatting sqref="I64">
    <cfRule type="cellIs" priority="315" dxfId="1208" operator="equal" stopIfTrue="1">
      <formula>1</formula>
    </cfRule>
  </conditionalFormatting>
  <conditionalFormatting sqref="I64">
    <cfRule type="cellIs" priority="316" dxfId="15" operator="between" stopIfTrue="1">
      <formula>2</formula>
      <formula>10</formula>
    </cfRule>
  </conditionalFormatting>
  <conditionalFormatting sqref="B65">
    <cfRule type="cellIs" priority="317" dxfId="1209" operator="notEqual" stopIfTrue="1">
      <formula>B64</formula>
    </cfRule>
  </conditionalFormatting>
  <conditionalFormatting sqref="B65">
    <cfRule type="cellIs" priority="318" dxfId="1210" operator="equal" stopIfTrue="1">
      <formula>B64</formula>
    </cfRule>
  </conditionalFormatting>
  <conditionalFormatting sqref="B65">
    <cfRule type="cellIs" priority="319" dxfId="1211" operator="notEqual" stopIfTrue="1">
      <formula>B66</formula>
    </cfRule>
  </conditionalFormatting>
  <conditionalFormatting sqref="I65">
    <cfRule type="cellIs" priority="320" dxfId="1208" operator="equal" stopIfTrue="1">
      <formula>1</formula>
    </cfRule>
  </conditionalFormatting>
  <conditionalFormatting sqref="I65">
    <cfRule type="cellIs" priority="321" dxfId="15" operator="between" stopIfTrue="1">
      <formula>2</formula>
      <formula>10</formula>
    </cfRule>
  </conditionalFormatting>
  <conditionalFormatting sqref="B66">
    <cfRule type="cellIs" priority="322" dxfId="1209" operator="notEqual" stopIfTrue="1">
      <formula>B65</formula>
    </cfRule>
  </conditionalFormatting>
  <conditionalFormatting sqref="B66">
    <cfRule type="cellIs" priority="323" dxfId="1210" operator="equal" stopIfTrue="1">
      <formula>B65</formula>
    </cfRule>
  </conditionalFormatting>
  <conditionalFormatting sqref="B66">
    <cfRule type="cellIs" priority="324" dxfId="1211" operator="notEqual" stopIfTrue="1">
      <formula>B67</formula>
    </cfRule>
  </conditionalFormatting>
  <conditionalFormatting sqref="I66">
    <cfRule type="cellIs" priority="325" dxfId="1208" operator="equal" stopIfTrue="1">
      <formula>1</formula>
    </cfRule>
  </conditionalFormatting>
  <conditionalFormatting sqref="I66">
    <cfRule type="cellIs" priority="326" dxfId="15" operator="between" stopIfTrue="1">
      <formula>2</formula>
      <formula>10</formula>
    </cfRule>
  </conditionalFormatting>
  <conditionalFormatting sqref="B67">
    <cfRule type="cellIs" priority="327" dxfId="1209" operator="notEqual" stopIfTrue="1">
      <formula>B66</formula>
    </cfRule>
  </conditionalFormatting>
  <conditionalFormatting sqref="B67">
    <cfRule type="cellIs" priority="328" dxfId="1210" operator="equal" stopIfTrue="1">
      <formula>B66</formula>
    </cfRule>
  </conditionalFormatting>
  <conditionalFormatting sqref="B67">
    <cfRule type="cellIs" priority="329" dxfId="1211" operator="notEqual" stopIfTrue="1">
      <formula>B68</formula>
    </cfRule>
  </conditionalFormatting>
  <conditionalFormatting sqref="I67">
    <cfRule type="cellIs" priority="330" dxfId="1208" operator="equal" stopIfTrue="1">
      <formula>1</formula>
    </cfRule>
  </conditionalFormatting>
  <conditionalFormatting sqref="I67">
    <cfRule type="cellIs" priority="331" dxfId="15" operator="between" stopIfTrue="1">
      <formula>2</formula>
      <formula>10</formula>
    </cfRule>
  </conditionalFormatting>
  <conditionalFormatting sqref="B68">
    <cfRule type="cellIs" priority="332" dxfId="1209" operator="notEqual" stopIfTrue="1">
      <formula>B67</formula>
    </cfRule>
  </conditionalFormatting>
  <conditionalFormatting sqref="B68">
    <cfRule type="cellIs" priority="333" dxfId="1210" operator="equal" stopIfTrue="1">
      <formula>B67</formula>
    </cfRule>
  </conditionalFormatting>
  <conditionalFormatting sqref="B68">
    <cfRule type="cellIs" priority="334" dxfId="1211" operator="notEqual" stopIfTrue="1">
      <formula>B69</formula>
    </cfRule>
  </conditionalFormatting>
  <conditionalFormatting sqref="I68">
    <cfRule type="cellIs" priority="335" dxfId="1208" operator="equal" stopIfTrue="1">
      <formula>1</formula>
    </cfRule>
  </conditionalFormatting>
  <conditionalFormatting sqref="I68">
    <cfRule type="cellIs" priority="336" dxfId="15" operator="between" stopIfTrue="1">
      <formula>2</formula>
      <formula>10</formula>
    </cfRule>
  </conditionalFormatting>
  <conditionalFormatting sqref="B69">
    <cfRule type="cellIs" priority="337" dxfId="1209" operator="notEqual" stopIfTrue="1">
      <formula>B68</formula>
    </cfRule>
  </conditionalFormatting>
  <conditionalFormatting sqref="B69">
    <cfRule type="cellIs" priority="338" dxfId="1210" operator="equal" stopIfTrue="1">
      <formula>B68</formula>
    </cfRule>
  </conditionalFormatting>
  <conditionalFormatting sqref="B69">
    <cfRule type="cellIs" priority="339" dxfId="1211" operator="notEqual" stopIfTrue="1">
      <formula>B70</formula>
    </cfRule>
  </conditionalFormatting>
  <conditionalFormatting sqref="I69">
    <cfRule type="cellIs" priority="340" dxfId="1208" operator="equal" stopIfTrue="1">
      <formula>1</formula>
    </cfRule>
  </conditionalFormatting>
  <conditionalFormatting sqref="I69">
    <cfRule type="cellIs" priority="341" dxfId="15" operator="between" stopIfTrue="1">
      <formula>2</formula>
      <formula>10</formula>
    </cfRule>
  </conditionalFormatting>
  <conditionalFormatting sqref="B70">
    <cfRule type="cellIs" priority="342" dxfId="1209" operator="notEqual" stopIfTrue="1">
      <formula>B69</formula>
    </cfRule>
  </conditionalFormatting>
  <conditionalFormatting sqref="B70">
    <cfRule type="cellIs" priority="343" dxfId="1210" operator="equal" stopIfTrue="1">
      <formula>B69</formula>
    </cfRule>
  </conditionalFormatting>
  <conditionalFormatting sqref="B70">
    <cfRule type="cellIs" priority="344" dxfId="1211" operator="notEqual" stopIfTrue="1">
      <formula>B71</formula>
    </cfRule>
  </conditionalFormatting>
  <conditionalFormatting sqref="I70">
    <cfRule type="cellIs" priority="345" dxfId="1208" operator="equal" stopIfTrue="1">
      <formula>1</formula>
    </cfRule>
  </conditionalFormatting>
  <conditionalFormatting sqref="I70">
    <cfRule type="cellIs" priority="346" dxfId="15" operator="between" stopIfTrue="1">
      <formula>2</formula>
      <formula>10</formula>
    </cfRule>
  </conditionalFormatting>
  <conditionalFormatting sqref="B71">
    <cfRule type="cellIs" priority="347" dxfId="1209" operator="notEqual" stopIfTrue="1">
      <formula>B70</formula>
    </cfRule>
  </conditionalFormatting>
  <conditionalFormatting sqref="B71">
    <cfRule type="cellIs" priority="348" dxfId="1210" operator="equal" stopIfTrue="1">
      <formula>B70</formula>
    </cfRule>
  </conditionalFormatting>
  <conditionalFormatting sqref="B71">
    <cfRule type="cellIs" priority="349" dxfId="1211" operator="notEqual" stopIfTrue="1">
      <formula>B72</formula>
    </cfRule>
  </conditionalFormatting>
  <conditionalFormatting sqref="I71">
    <cfRule type="cellIs" priority="350" dxfId="1208" operator="equal" stopIfTrue="1">
      <formula>1</formula>
    </cfRule>
  </conditionalFormatting>
  <conditionalFormatting sqref="I71">
    <cfRule type="cellIs" priority="351" dxfId="15" operator="between" stopIfTrue="1">
      <formula>2</formula>
      <formula>10</formula>
    </cfRule>
  </conditionalFormatting>
  <conditionalFormatting sqref="B72">
    <cfRule type="cellIs" priority="352" dxfId="1209" operator="notEqual" stopIfTrue="1">
      <formula>B71</formula>
    </cfRule>
  </conditionalFormatting>
  <conditionalFormatting sqref="B72">
    <cfRule type="cellIs" priority="353" dxfId="1210" operator="equal" stopIfTrue="1">
      <formula>B71</formula>
    </cfRule>
  </conditionalFormatting>
  <conditionalFormatting sqref="B72">
    <cfRule type="cellIs" priority="354" dxfId="1211" operator="notEqual" stopIfTrue="1">
      <formula>B73</formula>
    </cfRule>
  </conditionalFormatting>
  <conditionalFormatting sqref="I72">
    <cfRule type="cellIs" priority="355" dxfId="1208" operator="equal" stopIfTrue="1">
      <formula>1</formula>
    </cfRule>
  </conditionalFormatting>
  <conditionalFormatting sqref="I72">
    <cfRule type="cellIs" priority="356" dxfId="15" operator="between" stopIfTrue="1">
      <formula>2</formula>
      <formula>10</formula>
    </cfRule>
  </conditionalFormatting>
  <conditionalFormatting sqref="B73">
    <cfRule type="cellIs" priority="357" dxfId="1209" operator="notEqual" stopIfTrue="1">
      <formula>B72</formula>
    </cfRule>
  </conditionalFormatting>
  <conditionalFormatting sqref="B73">
    <cfRule type="cellIs" priority="358" dxfId="1210" operator="equal" stopIfTrue="1">
      <formula>B72</formula>
    </cfRule>
  </conditionalFormatting>
  <conditionalFormatting sqref="B73">
    <cfRule type="cellIs" priority="359" dxfId="1211" operator="notEqual" stopIfTrue="1">
      <formula>B74</formula>
    </cfRule>
  </conditionalFormatting>
  <conditionalFormatting sqref="I73">
    <cfRule type="cellIs" priority="360" dxfId="1208" operator="equal" stopIfTrue="1">
      <formula>1</formula>
    </cfRule>
  </conditionalFormatting>
  <conditionalFormatting sqref="I73">
    <cfRule type="cellIs" priority="361" dxfId="15" operator="between" stopIfTrue="1">
      <formula>2</formula>
      <formula>10</formula>
    </cfRule>
  </conditionalFormatting>
  <conditionalFormatting sqref="B74">
    <cfRule type="cellIs" priority="362" dxfId="1209" operator="notEqual" stopIfTrue="1">
      <formula>B73</formula>
    </cfRule>
  </conditionalFormatting>
  <conditionalFormatting sqref="B74">
    <cfRule type="cellIs" priority="363" dxfId="1210" operator="equal" stopIfTrue="1">
      <formula>B73</formula>
    </cfRule>
  </conditionalFormatting>
  <conditionalFormatting sqref="B74">
    <cfRule type="cellIs" priority="364" dxfId="1211" operator="notEqual" stopIfTrue="1">
      <formula>B75</formula>
    </cfRule>
  </conditionalFormatting>
  <conditionalFormatting sqref="I74">
    <cfRule type="cellIs" priority="365" dxfId="1208" operator="equal" stopIfTrue="1">
      <formula>1</formula>
    </cfRule>
  </conditionalFormatting>
  <conditionalFormatting sqref="I74">
    <cfRule type="cellIs" priority="366" dxfId="15" operator="between" stopIfTrue="1">
      <formula>2</formula>
      <formula>10</formula>
    </cfRule>
  </conditionalFormatting>
  <conditionalFormatting sqref="B75">
    <cfRule type="cellIs" priority="367" dxfId="1209" operator="notEqual" stopIfTrue="1">
      <formula>B74</formula>
    </cfRule>
  </conditionalFormatting>
  <conditionalFormatting sqref="B75">
    <cfRule type="cellIs" priority="368" dxfId="1210" operator="equal" stopIfTrue="1">
      <formula>B74</formula>
    </cfRule>
  </conditionalFormatting>
  <conditionalFormatting sqref="B75">
    <cfRule type="cellIs" priority="369" dxfId="1211" operator="notEqual" stopIfTrue="1">
      <formula>B76</formula>
    </cfRule>
  </conditionalFormatting>
  <conditionalFormatting sqref="I75">
    <cfRule type="cellIs" priority="370" dxfId="1208" operator="equal" stopIfTrue="1">
      <formula>1</formula>
    </cfRule>
  </conditionalFormatting>
  <conditionalFormatting sqref="I75">
    <cfRule type="cellIs" priority="371" dxfId="15" operator="between" stopIfTrue="1">
      <formula>2</formula>
      <formula>10</formula>
    </cfRule>
  </conditionalFormatting>
  <conditionalFormatting sqref="B76">
    <cfRule type="cellIs" priority="372" dxfId="1209" operator="notEqual" stopIfTrue="1">
      <formula>B75</formula>
    </cfRule>
  </conditionalFormatting>
  <conditionalFormatting sqref="B76">
    <cfRule type="cellIs" priority="373" dxfId="1210" operator="equal" stopIfTrue="1">
      <formula>B75</formula>
    </cfRule>
  </conditionalFormatting>
  <conditionalFormatting sqref="B76">
    <cfRule type="cellIs" priority="374" dxfId="1211" operator="notEqual" stopIfTrue="1">
      <formula>B77</formula>
    </cfRule>
  </conditionalFormatting>
  <conditionalFormatting sqref="I76">
    <cfRule type="cellIs" priority="375" dxfId="1208" operator="equal" stopIfTrue="1">
      <formula>1</formula>
    </cfRule>
  </conditionalFormatting>
  <conditionalFormatting sqref="I76">
    <cfRule type="cellIs" priority="376" dxfId="15" operator="between" stopIfTrue="1">
      <formula>2</formula>
      <formula>10</formula>
    </cfRule>
  </conditionalFormatting>
  <conditionalFormatting sqref="B77">
    <cfRule type="cellIs" priority="377" dxfId="1209" operator="notEqual" stopIfTrue="1">
      <formula>B76</formula>
    </cfRule>
  </conditionalFormatting>
  <conditionalFormatting sqref="B77">
    <cfRule type="cellIs" priority="378" dxfId="1210" operator="equal" stopIfTrue="1">
      <formula>B76</formula>
    </cfRule>
  </conditionalFormatting>
  <conditionalFormatting sqref="B77">
    <cfRule type="cellIs" priority="379" dxfId="1211" operator="notEqual" stopIfTrue="1">
      <formula>B78</formula>
    </cfRule>
  </conditionalFormatting>
  <conditionalFormatting sqref="I77">
    <cfRule type="cellIs" priority="380" dxfId="1208" operator="equal" stopIfTrue="1">
      <formula>1</formula>
    </cfRule>
  </conditionalFormatting>
  <conditionalFormatting sqref="I77">
    <cfRule type="cellIs" priority="381" dxfId="15" operator="between" stopIfTrue="1">
      <formula>2</formula>
      <formula>10</formula>
    </cfRule>
  </conditionalFormatting>
  <conditionalFormatting sqref="B78">
    <cfRule type="cellIs" priority="382" dxfId="1209" operator="notEqual" stopIfTrue="1">
      <formula>B77</formula>
    </cfRule>
  </conditionalFormatting>
  <conditionalFormatting sqref="B78">
    <cfRule type="cellIs" priority="383" dxfId="1210" operator="equal" stopIfTrue="1">
      <formula>B77</formula>
    </cfRule>
  </conditionalFormatting>
  <conditionalFormatting sqref="B78">
    <cfRule type="cellIs" priority="384" dxfId="1211" operator="notEqual" stopIfTrue="1">
      <formula>B79</formula>
    </cfRule>
  </conditionalFormatting>
  <conditionalFormatting sqref="I78">
    <cfRule type="cellIs" priority="385" dxfId="1208" operator="equal" stopIfTrue="1">
      <formula>1</formula>
    </cfRule>
  </conditionalFormatting>
  <conditionalFormatting sqref="I78">
    <cfRule type="cellIs" priority="386" dxfId="15" operator="between" stopIfTrue="1">
      <formula>2</formula>
      <formula>10</formula>
    </cfRule>
  </conditionalFormatting>
  <conditionalFormatting sqref="B79">
    <cfRule type="cellIs" priority="387" dxfId="1209" operator="notEqual" stopIfTrue="1">
      <formula>B78</formula>
    </cfRule>
  </conditionalFormatting>
  <conditionalFormatting sqref="B79">
    <cfRule type="cellIs" priority="388" dxfId="1210" operator="equal" stopIfTrue="1">
      <formula>B78</formula>
    </cfRule>
  </conditionalFormatting>
  <conditionalFormatting sqref="B79">
    <cfRule type="cellIs" priority="389" dxfId="1211" operator="notEqual" stopIfTrue="1">
      <formula>B80</formula>
    </cfRule>
  </conditionalFormatting>
  <conditionalFormatting sqref="I79">
    <cfRule type="cellIs" priority="390" dxfId="1208" operator="equal" stopIfTrue="1">
      <formula>1</formula>
    </cfRule>
  </conditionalFormatting>
  <conditionalFormatting sqref="I79">
    <cfRule type="cellIs" priority="391" dxfId="15" operator="between" stopIfTrue="1">
      <formula>2</formula>
      <formula>10</formula>
    </cfRule>
  </conditionalFormatting>
  <printOptions horizontalCentered="1"/>
  <pageMargins left="0.11811023622047245" right="0.11811023622047245" top="0.7480314960629921" bottom="0.7086614173228347" header="0.4724409448818898" footer="0.4724409448818898"/>
  <pageSetup fitToHeight="1" fitToWidth="1" horizontalDpi="600" verticalDpi="600" orientation="portrait" paperSize="9" scale="49" r:id="rId2"/>
  <headerFooter alignWithMargins="0">
    <oddHeader>&amp;LLuffield Cars MGCC Speed Championship 2012&amp;CNational Championship</oddHeader>
    <oddFooter>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34"/>
  <sheetViews>
    <sheetView showZeros="0" zoomScalePageLayoutView="0" workbookViewId="0" topLeftCell="B3">
      <selection activeCell="C35" sqref="C35"/>
    </sheetView>
  </sheetViews>
  <sheetFormatPr defaultColWidth="4.25390625" defaultRowHeight="12.75"/>
  <cols>
    <col min="1" max="1" width="17.625" style="11" hidden="1" customWidth="1"/>
    <col min="2" max="2" width="16.00390625" style="11" customWidth="1"/>
    <col min="3" max="3" width="12.75390625" style="11" customWidth="1"/>
    <col min="4" max="4" width="8.875" style="11" customWidth="1"/>
    <col min="5" max="5" width="10.00390625" style="44" customWidth="1"/>
    <col min="6" max="7" width="5.875" style="44" hidden="1" customWidth="1"/>
    <col min="8" max="8" width="9.00390625" style="11" customWidth="1"/>
    <col min="9" max="9" width="10.875" style="11" customWidth="1"/>
    <col min="10" max="16" width="6.625" style="44" customWidth="1"/>
    <col min="17" max="17" width="5.625" style="44" customWidth="1"/>
    <col min="18" max="18" width="10.625" style="11" customWidth="1"/>
    <col min="19" max="19" width="8.625" style="11" customWidth="1"/>
    <col min="20" max="20" width="4.25390625" style="11" customWidth="1"/>
    <col min="21" max="35" width="3.75390625" style="11" customWidth="1"/>
    <col min="36" max="38" width="5.00390625" style="11" bestFit="1" customWidth="1"/>
    <col min="39" max="16384" width="4.25390625" style="11" customWidth="1"/>
  </cols>
  <sheetData>
    <row r="1" spans="1:19" ht="29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/>
      <c r="H1" s="5" t="s">
        <v>5</v>
      </c>
      <c r="I1" s="5" t="s">
        <v>6</v>
      </c>
      <c r="J1" s="6" t="s">
        <v>7</v>
      </c>
      <c r="K1" s="7"/>
      <c r="L1" s="7"/>
      <c r="M1" s="8"/>
      <c r="N1" s="6" t="s">
        <v>8</v>
      </c>
      <c r="O1" s="7"/>
      <c r="P1" s="7"/>
      <c r="Q1" s="8"/>
      <c r="R1" s="9" t="s">
        <v>9</v>
      </c>
      <c r="S1" s="45" t="s">
        <v>10</v>
      </c>
    </row>
    <row r="2" spans="1:19" ht="15">
      <c r="A2" s="11">
        <v>1</v>
      </c>
      <c r="B2" s="11" t="s">
        <v>14</v>
      </c>
      <c r="C2" s="12" t="s">
        <v>17</v>
      </c>
      <c r="D2" s="12" t="s">
        <v>18</v>
      </c>
      <c r="E2" s="13">
        <f>SUM(J2:Q2)</f>
        <v>533.44</v>
      </c>
      <c r="F2" s="13" t="str">
        <f>IF(B2&lt;&gt;B1,ADDRESS(ROW(E2),COLUMN(E2),1,1),F1)</f>
        <v>$E$2</v>
      </c>
      <c r="G2" s="13" t="str">
        <f>IF(B2&lt;&gt;B3,ADDRESS(ROW(E2),COLUMN(E2),1,1),G3)</f>
        <v>$E$5</v>
      </c>
      <c r="H2" s="12">
        <f ca="1">IF(E2&gt;0,RANK(E2,INDIRECT(F2&amp;":"&amp;G2)),"")</f>
        <v>1</v>
      </c>
      <c r="I2" s="12">
        <f>IF(E2&gt;0,RANK(E2,E:E),"")</f>
        <v>13</v>
      </c>
      <c r="J2" s="27">
        <v>90.48</v>
      </c>
      <c r="K2" s="17">
        <v>89.98</v>
      </c>
      <c r="L2" s="17">
        <v>89.51</v>
      </c>
      <c r="M2" s="13"/>
      <c r="N2" s="27">
        <v>90.97</v>
      </c>
      <c r="O2" s="17">
        <v>86.49</v>
      </c>
      <c r="P2" s="17">
        <v>86.01</v>
      </c>
      <c r="Q2" s="26"/>
      <c r="R2" s="19">
        <f>COUNT(J2:M2)</f>
        <v>3</v>
      </c>
      <c r="S2" s="46">
        <f>COUNT(N2:Q2)</f>
        <v>3</v>
      </c>
    </row>
    <row r="3" spans="1:19" ht="15">
      <c r="A3" s="11">
        <v>1</v>
      </c>
      <c r="B3" s="11" t="s">
        <v>14</v>
      </c>
      <c r="C3" s="12" t="s">
        <v>21</v>
      </c>
      <c r="D3" s="12" t="s">
        <v>20</v>
      </c>
      <c r="E3" s="13">
        <f>SUM(J3:Q3)</f>
        <v>377.43999999999994</v>
      </c>
      <c r="F3" s="13" t="str">
        <f>IF(B3&lt;&gt;B2,ADDRESS(ROW(E3),COLUMN(E3),1,1),F2)</f>
        <v>$E$2</v>
      </c>
      <c r="G3" s="13" t="str">
        <f>IF(B3&lt;&gt;B4,ADDRESS(ROW(E3),COLUMN(E3),1,1),G4)</f>
        <v>$E$5</v>
      </c>
      <c r="H3" s="12">
        <f ca="1">IF(E3&gt;0,RANK(E3,INDIRECT(F3&amp;":"&amp;G3)),"")</f>
        <v>2</v>
      </c>
      <c r="I3" s="12">
        <f>IF(E3&gt;0,RANK(E3,E:E),"")</f>
        <v>15</v>
      </c>
      <c r="J3" s="27">
        <v>98</v>
      </c>
      <c r="K3" s="17">
        <v>93.39</v>
      </c>
      <c r="L3" s="17">
        <v>90.4</v>
      </c>
      <c r="M3" s="13"/>
      <c r="N3" s="27">
        <v>95.65</v>
      </c>
      <c r="O3" s="17"/>
      <c r="P3" s="17"/>
      <c r="Q3" s="26"/>
      <c r="R3" s="19">
        <f>COUNT(J3:M3)</f>
        <v>3</v>
      </c>
      <c r="S3" s="46">
        <f>COUNT(N3:Q3)</f>
        <v>1</v>
      </c>
    </row>
    <row r="4" spans="1:19" ht="15">
      <c r="A4" s="11">
        <v>1</v>
      </c>
      <c r="B4" s="11" t="s">
        <v>14</v>
      </c>
      <c r="C4" s="12" t="s">
        <v>23</v>
      </c>
      <c r="D4" s="12" t="s">
        <v>20</v>
      </c>
      <c r="E4" s="13">
        <f>SUM(J4:Q4)</f>
        <v>279.59</v>
      </c>
      <c r="F4" s="13" t="str">
        <f>IF(B4&lt;&gt;B3,ADDRESS(ROW(E4),COLUMN(E4),1,1),F3)</f>
        <v>$E$2</v>
      </c>
      <c r="G4" s="13" t="str">
        <f>IF(B4&lt;&gt;B5,ADDRESS(ROW(E4),COLUMN(E4),1,1),G5)</f>
        <v>$E$5</v>
      </c>
      <c r="H4" s="12">
        <f ca="1">IF(E4&gt;0,RANK(E4,INDIRECT(F4&amp;":"&amp;G4)),"")</f>
        <v>3</v>
      </c>
      <c r="I4" s="12">
        <f>IF(E4&gt;0,RANK(E4,E:E),"")</f>
        <v>18</v>
      </c>
      <c r="J4" s="27"/>
      <c r="K4" s="17"/>
      <c r="L4" s="17"/>
      <c r="M4" s="13"/>
      <c r="N4" s="27">
        <v>95.92</v>
      </c>
      <c r="O4" s="17">
        <v>93.15</v>
      </c>
      <c r="P4" s="17">
        <v>90.52</v>
      </c>
      <c r="Q4" s="26"/>
      <c r="R4" s="19">
        <f>COUNT(J4:M4)</f>
        <v>0</v>
      </c>
      <c r="S4" s="46">
        <f>COUNT(N4:Q4)</f>
        <v>3</v>
      </c>
    </row>
    <row r="5" spans="1:19" ht="15">
      <c r="A5" s="11">
        <v>1</v>
      </c>
      <c r="B5" s="11" t="s">
        <v>14</v>
      </c>
      <c r="C5" s="12" t="s">
        <v>24</v>
      </c>
      <c r="D5" s="12" t="s">
        <v>16</v>
      </c>
      <c r="E5" s="13">
        <f>SUM(J5:Q5)</f>
        <v>184.12</v>
      </c>
      <c r="F5" s="13" t="str">
        <f>IF(B5&lt;&gt;B4,ADDRESS(ROW(E5),COLUMN(E5),1,1),F4)</f>
        <v>$E$2</v>
      </c>
      <c r="G5" s="13" t="str">
        <f>IF(B5&lt;&gt;B6,ADDRESS(ROW(E5),COLUMN(E5),1,1),G6)</f>
        <v>$E$5</v>
      </c>
      <c r="H5" s="12">
        <f ca="1">IF(E5&gt;0,RANK(E5,INDIRECT(F5&amp;":"&amp;G5)),"")</f>
        <v>4</v>
      </c>
      <c r="I5" s="12">
        <f>IF(E5&gt;0,RANK(E5,E:E),"")</f>
        <v>26</v>
      </c>
      <c r="J5" s="27">
        <v>93.08</v>
      </c>
      <c r="K5" s="17">
        <v>91.04</v>
      </c>
      <c r="L5" s="17"/>
      <c r="M5" s="13"/>
      <c r="N5" s="27"/>
      <c r="O5" s="17"/>
      <c r="P5" s="17"/>
      <c r="Q5" s="26"/>
      <c r="R5" s="19">
        <f>COUNT(J5:M5)</f>
        <v>2</v>
      </c>
      <c r="S5" s="46">
        <f>COUNT(N5:Q5)</f>
        <v>0</v>
      </c>
    </row>
    <row r="6" spans="1:19" ht="15">
      <c r="A6" s="11">
        <v>2</v>
      </c>
      <c r="B6" s="11" t="s">
        <v>27</v>
      </c>
      <c r="C6" s="12" t="s">
        <v>28</v>
      </c>
      <c r="D6" s="12" t="s">
        <v>29</v>
      </c>
      <c r="E6" s="13">
        <f>SUM(J6:Q6)</f>
        <v>602.73</v>
      </c>
      <c r="F6" s="13" t="str">
        <f>IF(B6&lt;&gt;B5,ADDRESS(ROW(E6),COLUMN(E6),1,1),F5)</f>
        <v>$E$6</v>
      </c>
      <c r="G6" s="13" t="str">
        <f>IF(B6&lt;&gt;B7,ADDRESS(ROW(E6),COLUMN(E6),1,1),G7)</f>
        <v>$E$15</v>
      </c>
      <c r="H6" s="12">
        <f ca="1">IF(E6&gt;0,RANK(E6,INDIRECT(F6&amp;":"&amp;G6)),"")</f>
        <v>1</v>
      </c>
      <c r="I6" s="12">
        <f>IF(E6&gt;0,RANK(E6,E:E),"")</f>
        <v>2</v>
      </c>
      <c r="J6" s="27">
        <v>101.37</v>
      </c>
      <c r="K6" s="17">
        <v>101</v>
      </c>
      <c r="L6" s="17"/>
      <c r="M6" s="13"/>
      <c r="N6" s="27">
        <v>100.33</v>
      </c>
      <c r="O6" s="17">
        <v>100.16</v>
      </c>
      <c r="P6" s="17">
        <v>100.02</v>
      </c>
      <c r="Q6" s="26">
        <v>99.85</v>
      </c>
      <c r="R6" s="19">
        <f>COUNT(J6:M6)</f>
        <v>2</v>
      </c>
      <c r="S6" s="46">
        <f>COUNT(N6:Q6)</f>
        <v>4</v>
      </c>
    </row>
    <row r="7" spans="1:19" ht="15">
      <c r="A7" s="11">
        <v>2</v>
      </c>
      <c r="B7" s="11" t="s">
        <v>27</v>
      </c>
      <c r="C7" s="12" t="s">
        <v>30</v>
      </c>
      <c r="D7" s="12" t="s">
        <v>31</v>
      </c>
      <c r="E7" s="13">
        <f>SUM(J7:Q7)</f>
        <v>592.88</v>
      </c>
      <c r="F7" s="13" t="str">
        <f>IF(B7&lt;&gt;B6,ADDRESS(ROW(E7),COLUMN(E7),1,1),F6)</f>
        <v>$E$6</v>
      </c>
      <c r="G7" s="13" t="str">
        <f>IF(B7&lt;&gt;B8,ADDRESS(ROW(E7),COLUMN(E7),1,1),G8)</f>
        <v>$E$15</v>
      </c>
      <c r="H7" s="12">
        <f ca="1">IF(E7&gt;0,RANK(E7,INDIRECT(F7&amp;":"&amp;G7)),"")</f>
        <v>2</v>
      </c>
      <c r="I7" s="12">
        <f>IF(E7&gt;0,RANK(E7,E:E),"")</f>
        <v>6</v>
      </c>
      <c r="J7" s="27">
        <v>100.27</v>
      </c>
      <c r="K7" s="17">
        <v>99.61</v>
      </c>
      <c r="L7" s="17">
        <v>98.9</v>
      </c>
      <c r="M7" s="13">
        <v>98.73</v>
      </c>
      <c r="N7" s="27">
        <v>97.92</v>
      </c>
      <c r="O7" s="17">
        <v>97.45</v>
      </c>
      <c r="P7" s="17"/>
      <c r="Q7" s="26"/>
      <c r="R7" s="19">
        <f>COUNT(J7:M7)</f>
        <v>4</v>
      </c>
      <c r="S7" s="46">
        <f>COUNT(N7:Q7)</f>
        <v>2</v>
      </c>
    </row>
    <row r="8" spans="1:19" ht="15">
      <c r="A8" s="11">
        <v>2</v>
      </c>
      <c r="B8" s="11" t="s">
        <v>27</v>
      </c>
      <c r="C8" s="12" t="s">
        <v>32</v>
      </c>
      <c r="D8" s="12" t="s">
        <v>31</v>
      </c>
      <c r="E8" s="13">
        <f>SUM(J8:Q8)</f>
        <v>591.83</v>
      </c>
      <c r="F8" s="13" t="str">
        <f>IF(B8&lt;&gt;B7,ADDRESS(ROW(E8),COLUMN(E8),1,1),F7)</f>
        <v>$E$6</v>
      </c>
      <c r="G8" s="13" t="str">
        <f>IF(B8&lt;&gt;B9,ADDRESS(ROW(E8),COLUMN(E8),1,1),G9)</f>
        <v>$E$15</v>
      </c>
      <c r="H8" s="12">
        <f ca="1">IF(E8&gt;0,RANK(E8,INDIRECT(F8&amp;":"&amp;G8)),"")</f>
        <v>3</v>
      </c>
      <c r="I8" s="12">
        <f>IF(E8&gt;0,RANK(E8,E:E),"")</f>
        <v>7</v>
      </c>
      <c r="J8" s="27">
        <v>99.37</v>
      </c>
      <c r="K8" s="17">
        <v>98.39</v>
      </c>
      <c r="L8" s="17">
        <v>98.25</v>
      </c>
      <c r="M8" s="13">
        <v>97.54</v>
      </c>
      <c r="N8" s="27">
        <v>99.26</v>
      </c>
      <c r="O8" s="17">
        <v>99.02</v>
      </c>
      <c r="P8" s="17"/>
      <c r="Q8" s="26"/>
      <c r="R8" s="19">
        <f>COUNT(J8:M8)</f>
        <v>4</v>
      </c>
      <c r="S8" s="46">
        <f>COUNT(N8:Q8)</f>
        <v>2</v>
      </c>
    </row>
    <row r="9" spans="1:19" ht="15">
      <c r="A9" s="11">
        <v>2</v>
      </c>
      <c r="B9" s="11" t="s">
        <v>27</v>
      </c>
      <c r="C9" s="12" t="s">
        <v>33</v>
      </c>
      <c r="D9" s="12" t="s">
        <v>34</v>
      </c>
      <c r="E9" s="13">
        <f>SUM(J9:Q9)</f>
        <v>587.9499999999999</v>
      </c>
      <c r="F9" s="13" t="str">
        <f>IF(B9&lt;&gt;B8,ADDRESS(ROW(E9),COLUMN(E9),1,1),F8)</f>
        <v>$E$6</v>
      </c>
      <c r="G9" s="13" t="str">
        <f>IF(B9&lt;&gt;B10,ADDRESS(ROW(E9),COLUMN(E9),1,1),G10)</f>
        <v>$E$15</v>
      </c>
      <c r="H9" s="12">
        <f ca="1">IF(E9&gt;0,RANK(E9,INDIRECT(F9&amp;":"&amp;G9)),"")</f>
        <v>4</v>
      </c>
      <c r="I9" s="12">
        <f>IF(E9&gt;0,RANK(E9,E:E),"")</f>
        <v>8</v>
      </c>
      <c r="J9" s="27">
        <v>98.85</v>
      </c>
      <c r="K9" s="17">
        <v>98</v>
      </c>
      <c r="L9" s="17">
        <v>97.82</v>
      </c>
      <c r="M9" s="13">
        <v>97.66</v>
      </c>
      <c r="N9" s="27">
        <v>98.08</v>
      </c>
      <c r="O9" s="17">
        <v>97.54</v>
      </c>
      <c r="P9" s="17"/>
      <c r="Q9" s="26"/>
      <c r="R9" s="19">
        <f>COUNT(J9:M9)</f>
        <v>4</v>
      </c>
      <c r="S9" s="46">
        <f>COUNT(N9:Q9)</f>
        <v>2</v>
      </c>
    </row>
    <row r="10" spans="1:19" ht="15">
      <c r="A10" s="11">
        <v>2</v>
      </c>
      <c r="B10" s="11" t="s">
        <v>27</v>
      </c>
      <c r="C10" s="12" t="s">
        <v>37</v>
      </c>
      <c r="D10" s="12" t="s">
        <v>38</v>
      </c>
      <c r="E10" s="13">
        <f>SUM(J10:Q10)</f>
        <v>582.85</v>
      </c>
      <c r="F10" s="13" t="str">
        <f>IF(B10&lt;&gt;B9,ADDRESS(ROW(E10),COLUMN(E10),1,1),F9)</f>
        <v>$E$6</v>
      </c>
      <c r="G10" s="13" t="str">
        <f>IF(B10&lt;&gt;B11,ADDRESS(ROW(E10),COLUMN(E10),1,1),G11)</f>
        <v>$E$15</v>
      </c>
      <c r="H10" s="12">
        <f ca="1">IF(E10&gt;0,RANK(E10,INDIRECT(F10&amp;":"&amp;G10)),"")</f>
        <v>5</v>
      </c>
      <c r="I10" s="12">
        <f>IF(E10&gt;0,RANK(E10,E:E),"")</f>
        <v>10</v>
      </c>
      <c r="J10" s="27">
        <v>96.51</v>
      </c>
      <c r="K10" s="17">
        <v>95.62</v>
      </c>
      <c r="L10" s="17"/>
      <c r="M10" s="13"/>
      <c r="N10" s="27">
        <v>99.23</v>
      </c>
      <c r="O10" s="17">
        <v>98.36</v>
      </c>
      <c r="P10" s="17">
        <v>97.66</v>
      </c>
      <c r="Q10" s="26">
        <v>95.47</v>
      </c>
      <c r="R10" s="19">
        <f>COUNT(J10:M10)</f>
        <v>2</v>
      </c>
      <c r="S10" s="46">
        <f>COUNT(N10:Q10)</f>
        <v>4</v>
      </c>
    </row>
    <row r="11" spans="1:19" ht="15">
      <c r="A11" s="11">
        <v>2</v>
      </c>
      <c r="B11" s="11" t="s">
        <v>27</v>
      </c>
      <c r="C11" s="12" t="s">
        <v>36</v>
      </c>
      <c r="D11" s="12" t="s">
        <v>34</v>
      </c>
      <c r="E11" s="13">
        <f>SUM(J11:Q11)</f>
        <v>567.22</v>
      </c>
      <c r="F11" s="13" t="str">
        <f>IF(B11&lt;&gt;B10,ADDRESS(ROW(E11),COLUMN(E11),1,1),F10)</f>
        <v>$E$6</v>
      </c>
      <c r="G11" s="13" t="str">
        <f>IF(B11&lt;&gt;B12,ADDRESS(ROW(E11),COLUMN(E11),1,1),G12)</f>
        <v>$E$15</v>
      </c>
      <c r="H11" s="12">
        <f ca="1">IF(E11&gt;0,RANK(E11,INDIRECT(F11&amp;":"&amp;G11)),"")</f>
        <v>6</v>
      </c>
      <c r="I11" s="12">
        <f>IF(E11&gt;0,RANK(E11,E:E),"")</f>
        <v>12</v>
      </c>
      <c r="J11" s="27">
        <v>95.76</v>
      </c>
      <c r="K11" s="17">
        <v>95.1</v>
      </c>
      <c r="L11" s="17">
        <v>94.93</v>
      </c>
      <c r="M11" s="13">
        <v>94.3</v>
      </c>
      <c r="N11" s="27">
        <v>93.76</v>
      </c>
      <c r="O11" s="17">
        <v>93.37</v>
      </c>
      <c r="P11" s="17"/>
      <c r="Q11" s="26"/>
      <c r="R11" s="19">
        <f>COUNT(J11:M11)</f>
        <v>4</v>
      </c>
      <c r="S11" s="46">
        <f>COUNT(N11:Q11)</f>
        <v>2</v>
      </c>
    </row>
    <row r="12" spans="1:19" ht="15">
      <c r="A12" s="11">
        <v>2</v>
      </c>
      <c r="B12" s="11" t="s">
        <v>27</v>
      </c>
      <c r="C12" s="12" t="s">
        <v>42</v>
      </c>
      <c r="D12" s="12" t="s">
        <v>34</v>
      </c>
      <c r="E12" s="13">
        <f>SUM(J12:Q12)</f>
        <v>271.71000000000004</v>
      </c>
      <c r="F12" s="13" t="str">
        <f>IF(B12&lt;&gt;B11,ADDRESS(ROW(E12),COLUMN(E12),1,1),F11)</f>
        <v>$E$6</v>
      </c>
      <c r="G12" s="13" t="str">
        <f>IF(B12&lt;&gt;B13,ADDRESS(ROW(E12),COLUMN(E12),1,1),G13)</f>
        <v>$E$15</v>
      </c>
      <c r="H12" s="12">
        <f ca="1">IF(E12&gt;0,RANK(E12,INDIRECT(F12&amp;":"&amp;G12)),"")</f>
        <v>7</v>
      </c>
      <c r="I12" s="12">
        <f>IF(E12&gt;0,RANK(E12,E:E),"")</f>
        <v>20</v>
      </c>
      <c r="J12" s="27">
        <v>90.84</v>
      </c>
      <c r="K12" s="17">
        <v>89.96</v>
      </c>
      <c r="L12" s="17"/>
      <c r="M12" s="13"/>
      <c r="N12" s="27">
        <v>90.91</v>
      </c>
      <c r="O12" s="17"/>
      <c r="P12" s="17"/>
      <c r="Q12" s="26"/>
      <c r="R12" s="19">
        <f>COUNT(J12:M12)</f>
        <v>2</v>
      </c>
      <c r="S12" s="46">
        <f>COUNT(N12:Q12)</f>
        <v>1</v>
      </c>
    </row>
    <row r="13" spans="1:19" ht="15">
      <c r="A13" s="11">
        <v>2</v>
      </c>
      <c r="B13" s="11" t="s">
        <v>27</v>
      </c>
      <c r="C13" s="12" t="s">
        <v>43</v>
      </c>
      <c r="D13" s="12" t="s">
        <v>44</v>
      </c>
      <c r="E13" s="13">
        <f>SUM(J13:Q13)</f>
        <v>182.43</v>
      </c>
      <c r="F13" s="13" t="str">
        <f>IF(B13&lt;&gt;B12,ADDRESS(ROW(E13),COLUMN(E13),1,1),F12)</f>
        <v>$E$6</v>
      </c>
      <c r="G13" s="13" t="str">
        <f>IF(B13&lt;&gt;B14,ADDRESS(ROW(E13),COLUMN(E13),1,1),G14)</f>
        <v>$E$15</v>
      </c>
      <c r="H13" s="12">
        <f ca="1">IF(E13&gt;0,RANK(E13,INDIRECT(F13&amp;":"&amp;G13)),"")</f>
        <v>8</v>
      </c>
      <c r="I13" s="12">
        <f>IF(E13&gt;0,RANK(E13,E:E),"")</f>
        <v>27</v>
      </c>
      <c r="J13" s="27">
        <v>92.19</v>
      </c>
      <c r="K13" s="17">
        <v>90.24</v>
      </c>
      <c r="L13" s="17"/>
      <c r="M13" s="13"/>
      <c r="N13" s="27"/>
      <c r="O13" s="17"/>
      <c r="P13" s="17"/>
      <c r="Q13" s="26"/>
      <c r="R13" s="19">
        <f>COUNT(J13:M13)</f>
        <v>2</v>
      </c>
      <c r="S13" s="46">
        <f>COUNT(N13:Q13)</f>
        <v>0</v>
      </c>
    </row>
    <row r="14" spans="1:19" ht="15">
      <c r="A14" s="11">
        <v>2</v>
      </c>
      <c r="B14" s="11" t="s">
        <v>27</v>
      </c>
      <c r="C14" s="12" t="s">
        <v>48</v>
      </c>
      <c r="D14" s="12" t="s">
        <v>44</v>
      </c>
      <c r="E14" s="13">
        <f>SUM(J14:Q14)</f>
        <v>0</v>
      </c>
      <c r="F14" s="13" t="str">
        <f>IF(B14&lt;&gt;B13,ADDRESS(ROW(E14),COLUMN(E14),1,1),F13)</f>
        <v>$E$6</v>
      </c>
      <c r="G14" s="13" t="str">
        <f>IF(B14&lt;&gt;B15,ADDRESS(ROW(E14),COLUMN(E14),1,1),G15)</f>
        <v>$E$15</v>
      </c>
      <c r="H14" s="12">
        <f ca="1">IF(E14&gt;0,RANK(E14,INDIRECT(F14&amp;":"&amp;G14)),"")</f>
      </c>
      <c r="I14" s="12">
        <f>IF(E14&gt;0,RANK(E14,E:E),"")</f>
      </c>
      <c r="J14" s="27"/>
      <c r="K14" s="17"/>
      <c r="L14" s="17"/>
      <c r="M14" s="13"/>
      <c r="N14" s="27"/>
      <c r="O14" s="17"/>
      <c r="P14" s="17"/>
      <c r="Q14" s="26"/>
      <c r="R14" s="19">
        <f>COUNT(J14:M14)</f>
        <v>0</v>
      </c>
      <c r="S14" s="46">
        <f>COUNT(N14:Q14)</f>
        <v>0</v>
      </c>
    </row>
    <row r="15" spans="1:19" ht="15">
      <c r="A15" s="11">
        <v>2</v>
      </c>
      <c r="B15" s="11" t="s">
        <v>27</v>
      </c>
      <c r="C15" s="12" t="s">
        <v>49</v>
      </c>
      <c r="D15" s="12" t="s">
        <v>50</v>
      </c>
      <c r="E15" s="13">
        <f>SUM(J15:Q15)</f>
        <v>0</v>
      </c>
      <c r="F15" s="13" t="str">
        <f>IF(B15&lt;&gt;B14,ADDRESS(ROW(E15),COLUMN(E15),1,1),F14)</f>
        <v>$E$6</v>
      </c>
      <c r="G15" s="13" t="str">
        <f>IF(B15&lt;&gt;B16,ADDRESS(ROW(E15),COLUMN(E15),1,1),G16)</f>
        <v>$E$15</v>
      </c>
      <c r="H15" s="12">
        <f ca="1">IF(E15&gt;0,RANK(E15,INDIRECT(F15&amp;":"&amp;G15)),"")</f>
      </c>
      <c r="I15" s="12">
        <f>IF(E15&gt;0,RANK(E15,E:E),"")</f>
      </c>
      <c r="J15" s="27"/>
      <c r="K15" s="17"/>
      <c r="L15" s="17"/>
      <c r="M15" s="13"/>
      <c r="N15" s="27"/>
      <c r="O15" s="17"/>
      <c r="P15" s="17"/>
      <c r="Q15" s="26"/>
      <c r="R15" s="19">
        <f>COUNT(J15:M15)</f>
        <v>0</v>
      </c>
      <c r="S15" s="46">
        <f>COUNT(N15:Q15)</f>
        <v>0</v>
      </c>
    </row>
    <row r="16" spans="1:19" ht="15">
      <c r="A16" s="11">
        <v>3</v>
      </c>
      <c r="B16" s="11" t="s">
        <v>51</v>
      </c>
      <c r="C16" s="12" t="s">
        <v>52</v>
      </c>
      <c r="D16" s="12" t="s">
        <v>53</v>
      </c>
      <c r="E16" s="13">
        <f>SUM(J16:Q16)</f>
        <v>603.6999999999999</v>
      </c>
      <c r="F16" s="13" t="str">
        <f>IF(B16&lt;&gt;B15,ADDRESS(ROW(E16),COLUMN(E16),1,1),F15)</f>
        <v>$E$16</v>
      </c>
      <c r="G16" s="13" t="str">
        <f>IF(B16&lt;&gt;B17,ADDRESS(ROW(E16),COLUMN(E16),1,1),G17)</f>
        <v>$E$18</v>
      </c>
      <c r="H16" s="12">
        <f ca="1">IF(E16&gt;0,RANK(E16,INDIRECT(F16&amp;":"&amp;G16)),"")</f>
        <v>1</v>
      </c>
      <c r="I16" s="12">
        <f>IF(E16&gt;0,RANK(E16,E:E),"")</f>
        <v>1</v>
      </c>
      <c r="J16" s="27">
        <v>102</v>
      </c>
      <c r="K16" s="17">
        <v>102</v>
      </c>
      <c r="L16" s="17">
        <v>102</v>
      </c>
      <c r="M16" s="13">
        <v>98.65</v>
      </c>
      <c r="N16" s="27">
        <v>100.71</v>
      </c>
      <c r="O16" s="17">
        <v>98.34</v>
      </c>
      <c r="P16" s="17"/>
      <c r="Q16" s="26"/>
      <c r="R16" s="19">
        <f>COUNT(J16:M16)</f>
        <v>4</v>
      </c>
      <c r="S16" s="46">
        <f>COUNT(N16:Q16)</f>
        <v>2</v>
      </c>
    </row>
    <row r="17" spans="1:19" ht="15">
      <c r="A17" s="11">
        <v>3</v>
      </c>
      <c r="B17" s="11" t="s">
        <v>51</v>
      </c>
      <c r="C17" s="12" t="s">
        <v>54</v>
      </c>
      <c r="D17" s="12" t="s">
        <v>55</v>
      </c>
      <c r="E17" s="13">
        <f>SUM(J17:Q17)</f>
        <v>192.07</v>
      </c>
      <c r="F17" s="13" t="str">
        <f>IF(B17&lt;&gt;B16,ADDRESS(ROW(E17),COLUMN(E17),1,1),F16)</f>
        <v>$E$16</v>
      </c>
      <c r="G17" s="13" t="str">
        <f>IF(B17&lt;&gt;B18,ADDRESS(ROW(E17),COLUMN(E17),1,1),G18)</f>
        <v>$E$18</v>
      </c>
      <c r="H17" s="12">
        <f ca="1">IF(E17&gt;0,RANK(E17,INDIRECT(F17&amp;":"&amp;G17)),"")</f>
        <v>2</v>
      </c>
      <c r="I17" s="12">
        <f>IF(E17&gt;0,RANK(E17,E:E),"")</f>
        <v>24</v>
      </c>
      <c r="J17" s="27">
        <v>96.45</v>
      </c>
      <c r="K17" s="17">
        <v>95.62</v>
      </c>
      <c r="L17" s="17"/>
      <c r="M17" s="13"/>
      <c r="N17" s="27"/>
      <c r="O17" s="17"/>
      <c r="P17" s="17"/>
      <c r="Q17" s="26"/>
      <c r="R17" s="19">
        <f>COUNT(J17:M17)</f>
        <v>2</v>
      </c>
      <c r="S17" s="46">
        <f>COUNT(N17:Q17)</f>
        <v>0</v>
      </c>
    </row>
    <row r="18" spans="1:19" ht="15">
      <c r="A18" s="11">
        <v>3</v>
      </c>
      <c r="B18" s="11" t="s">
        <v>51</v>
      </c>
      <c r="C18" s="12" t="s">
        <v>56</v>
      </c>
      <c r="D18" s="12" t="s">
        <v>53</v>
      </c>
      <c r="E18" s="13">
        <f>SUM(J18:Q18)</f>
        <v>102</v>
      </c>
      <c r="F18" s="13" t="str">
        <f>IF(B18&lt;&gt;B17,ADDRESS(ROW(E18),COLUMN(E18),1,1),F17)</f>
        <v>$E$16</v>
      </c>
      <c r="G18" s="13" t="str">
        <f>IF(B18&lt;&gt;B19,ADDRESS(ROW(E18),COLUMN(E18),1,1),G19)</f>
        <v>$E$18</v>
      </c>
      <c r="H18" s="12">
        <f ca="1">IF(E18&gt;0,RANK(E18,INDIRECT(F18&amp;":"&amp;G18)),"")</f>
        <v>3</v>
      </c>
      <c r="I18" s="12">
        <f>IF(E18&gt;0,RANK(E18,E:E),"")</f>
        <v>28</v>
      </c>
      <c r="J18" s="27">
        <v>102</v>
      </c>
      <c r="K18" s="17"/>
      <c r="L18" s="17"/>
      <c r="M18" s="13"/>
      <c r="N18" s="27"/>
      <c r="O18" s="17"/>
      <c r="P18" s="17"/>
      <c r="Q18" s="26"/>
      <c r="R18" s="19">
        <f>COUNT(J18:M18)</f>
        <v>1</v>
      </c>
      <c r="S18" s="46">
        <f>COUNT(N18:Q18)</f>
        <v>0</v>
      </c>
    </row>
    <row r="19" spans="1:19" ht="15">
      <c r="A19" s="11">
        <v>4</v>
      </c>
      <c r="B19" s="11" t="s">
        <v>57</v>
      </c>
      <c r="C19" s="12" t="s">
        <v>58</v>
      </c>
      <c r="D19" s="12" t="s">
        <v>20</v>
      </c>
      <c r="E19" s="13">
        <f>SUM(J19:Q19)</f>
        <v>578.6800000000001</v>
      </c>
      <c r="F19" s="13" t="str">
        <f>IF(B19&lt;&gt;B18,ADDRESS(ROW(E19),COLUMN(E19),1,1),F18)</f>
        <v>$E$19</v>
      </c>
      <c r="G19" s="13" t="str">
        <f>IF(B19&lt;&gt;B20,ADDRESS(ROW(E19),COLUMN(E19),1,1),G20)</f>
        <v>$E$19</v>
      </c>
      <c r="H19" s="12">
        <f ca="1">IF(E19&gt;0,RANK(E19,INDIRECT(F19&amp;":"&amp;G19)),"")</f>
        <v>1</v>
      </c>
      <c r="I19" s="12">
        <f>IF(E19&gt;0,RANK(E19,E:E),"")</f>
        <v>11</v>
      </c>
      <c r="J19" s="27">
        <v>98</v>
      </c>
      <c r="K19" s="17">
        <v>98</v>
      </c>
      <c r="L19" s="17">
        <v>98</v>
      </c>
      <c r="M19" s="13">
        <v>98</v>
      </c>
      <c r="N19" s="27">
        <v>93.87</v>
      </c>
      <c r="O19" s="17">
        <v>92.81</v>
      </c>
      <c r="P19" s="17"/>
      <c r="Q19" s="26"/>
      <c r="R19" s="19">
        <f>COUNT(J19:M19)</f>
        <v>4</v>
      </c>
      <c r="S19" s="46">
        <f>COUNT(N19:Q19)</f>
        <v>2</v>
      </c>
    </row>
    <row r="20" spans="1:19" ht="15">
      <c r="A20" s="11">
        <v>5</v>
      </c>
      <c r="B20" s="11" t="s">
        <v>65</v>
      </c>
      <c r="C20" s="12" t="s">
        <v>68</v>
      </c>
      <c r="D20" s="12" t="s">
        <v>69</v>
      </c>
      <c r="E20" s="13">
        <f>SUM(J20:Q20)</f>
        <v>584.4399999999999</v>
      </c>
      <c r="F20" s="13" t="str">
        <f>IF(B20&lt;&gt;B19,ADDRESS(ROW(E20),COLUMN(E20),1,1),F19)</f>
        <v>$E$20</v>
      </c>
      <c r="G20" s="13" t="str">
        <f>IF(B20&lt;&gt;B21,ADDRESS(ROW(E20),COLUMN(E20),1,1),G21)</f>
        <v>$E$21</v>
      </c>
      <c r="H20" s="12">
        <f ca="1">IF(E20&gt;0,RANK(E20,INDIRECT(F20&amp;":"&amp;G20)),"")</f>
        <v>1</v>
      </c>
      <c r="I20" s="12">
        <f>IF(E20&gt;0,RANK(E20,E:E),"")</f>
        <v>9</v>
      </c>
      <c r="J20" s="27">
        <v>98</v>
      </c>
      <c r="K20" s="17">
        <v>98</v>
      </c>
      <c r="L20" s="17">
        <v>98</v>
      </c>
      <c r="M20" s="13">
        <v>97.02</v>
      </c>
      <c r="N20" s="27">
        <v>97.03</v>
      </c>
      <c r="O20" s="17">
        <v>96.39</v>
      </c>
      <c r="P20" s="17"/>
      <c r="Q20" s="26"/>
      <c r="R20" s="19">
        <f>COUNT(J20:M20)</f>
        <v>4</v>
      </c>
      <c r="S20" s="46">
        <f>COUNT(N20:Q20)</f>
        <v>2</v>
      </c>
    </row>
    <row r="21" spans="1:19" ht="15">
      <c r="A21" s="11">
        <v>5</v>
      </c>
      <c r="B21" s="11" t="s">
        <v>65</v>
      </c>
      <c r="C21" s="12" t="s">
        <v>71</v>
      </c>
      <c r="D21" s="12" t="s">
        <v>38</v>
      </c>
      <c r="E21" s="13">
        <f>SUM(J21:Q21)</f>
        <v>274.47</v>
      </c>
      <c r="F21" s="13" t="str">
        <f>IF(B21&lt;&gt;B20,ADDRESS(ROW(E21),COLUMN(E21),1,1),F20)</f>
        <v>$E$20</v>
      </c>
      <c r="G21" s="13" t="str">
        <f>IF(B21&lt;&gt;B22,ADDRESS(ROW(E21),COLUMN(E21),1,1),G22)</f>
        <v>$E$21</v>
      </c>
      <c r="H21" s="12">
        <f ca="1">IF(E21&gt;0,RANK(E21,INDIRECT(F21&amp;":"&amp;G21)),"")</f>
        <v>2</v>
      </c>
      <c r="I21" s="12">
        <f>IF(E21&gt;0,RANK(E21,E:E),"")</f>
        <v>19</v>
      </c>
      <c r="J21" s="27">
        <v>93.36</v>
      </c>
      <c r="K21" s="17">
        <v>92.3</v>
      </c>
      <c r="L21" s="17"/>
      <c r="M21" s="13"/>
      <c r="N21" s="27">
        <v>88.81</v>
      </c>
      <c r="O21" s="17"/>
      <c r="P21" s="17"/>
      <c r="Q21" s="26"/>
      <c r="R21" s="19">
        <f>COUNT(J21:M21)</f>
        <v>2</v>
      </c>
      <c r="S21" s="46">
        <f>COUNT(N21:Q21)</f>
        <v>1</v>
      </c>
    </row>
    <row r="22" spans="1:19" ht="15">
      <c r="A22" s="11">
        <v>7</v>
      </c>
      <c r="B22" s="11" t="s">
        <v>74</v>
      </c>
      <c r="C22" s="12" t="s">
        <v>85</v>
      </c>
      <c r="D22" s="12" t="s">
        <v>20</v>
      </c>
      <c r="E22" s="13">
        <f>SUM(J22:Q22)</f>
        <v>376.99</v>
      </c>
      <c r="F22" s="13" t="str">
        <f>IF(B22&lt;&gt;B21,ADDRESS(ROW(E22),COLUMN(E22),1,1),F21)</f>
        <v>$E$22</v>
      </c>
      <c r="G22" s="13" t="str">
        <f>IF(B22&lt;&gt;B23,ADDRESS(ROW(E22),COLUMN(E22),1,1),G23)</f>
        <v>$E$25</v>
      </c>
      <c r="H22" s="12">
        <f ca="1">IF(E22&gt;0,RANK(E22,INDIRECT(F22&amp;":"&amp;G22)),"")</f>
        <v>1</v>
      </c>
      <c r="I22" s="12">
        <f>IF(E22&gt;0,RANK(E22,E:E),"")</f>
        <v>16</v>
      </c>
      <c r="J22" s="27">
        <v>98</v>
      </c>
      <c r="K22" s="17">
        <v>98</v>
      </c>
      <c r="L22" s="17">
        <v>90.7</v>
      </c>
      <c r="M22" s="13">
        <v>90.29</v>
      </c>
      <c r="N22" s="27"/>
      <c r="O22" s="17"/>
      <c r="P22" s="17"/>
      <c r="Q22" s="26"/>
      <c r="R22" s="19">
        <f>COUNT(J22:M22)</f>
        <v>4</v>
      </c>
      <c r="S22" s="46">
        <f>COUNT(N22:Q22)</f>
        <v>0</v>
      </c>
    </row>
    <row r="23" spans="1:19" ht="15">
      <c r="A23" s="11">
        <v>7</v>
      </c>
      <c r="B23" s="11" t="s">
        <v>74</v>
      </c>
      <c r="C23" s="12" t="s">
        <v>84</v>
      </c>
      <c r="D23" s="12" t="s">
        <v>83</v>
      </c>
      <c r="E23" s="13">
        <f>SUM(J23:Q23)</f>
        <v>288.49</v>
      </c>
      <c r="F23" s="13" t="str">
        <f>IF(B23&lt;&gt;B22,ADDRESS(ROW(E23),COLUMN(E23),1,1),F22)</f>
        <v>$E$22</v>
      </c>
      <c r="G23" s="13" t="str">
        <f>IF(B23&lt;&gt;B24,ADDRESS(ROW(E23),COLUMN(E23),1,1),G24)</f>
        <v>$E$25</v>
      </c>
      <c r="H23" s="12">
        <f ca="1">IF(E23&gt;0,RANK(E23,INDIRECT(F23&amp;":"&amp;G23)),"")</f>
        <v>2</v>
      </c>
      <c r="I23" s="12">
        <f>IF(E23&gt;0,RANK(E23,E:E),"")</f>
        <v>17</v>
      </c>
      <c r="J23" s="27"/>
      <c r="K23" s="17"/>
      <c r="L23" s="17"/>
      <c r="M23" s="13"/>
      <c r="N23" s="27">
        <v>98.17</v>
      </c>
      <c r="O23" s="17">
        <v>95.65</v>
      </c>
      <c r="P23" s="17">
        <v>94.67</v>
      </c>
      <c r="Q23" s="26"/>
      <c r="R23" s="19">
        <f>COUNT(J23:M23)</f>
        <v>0</v>
      </c>
      <c r="S23" s="46">
        <f>COUNT(N23:Q23)</f>
        <v>3</v>
      </c>
    </row>
    <row r="24" spans="1:19" ht="15">
      <c r="A24" s="11">
        <v>7</v>
      </c>
      <c r="B24" s="11" t="s">
        <v>74</v>
      </c>
      <c r="C24" s="12" t="s">
        <v>82</v>
      </c>
      <c r="D24" s="12" t="s">
        <v>83</v>
      </c>
      <c r="E24" s="13">
        <f>SUM(J24:Q24)</f>
        <v>268.06</v>
      </c>
      <c r="F24" s="13" t="str">
        <f>IF(B24&lt;&gt;B23,ADDRESS(ROW(E24),COLUMN(E24),1,1),F23)</f>
        <v>$E$22</v>
      </c>
      <c r="G24" s="13" t="str">
        <f>IF(B24&lt;&gt;B25,ADDRESS(ROW(E24),COLUMN(E24),1,1),G25)</f>
        <v>$E$25</v>
      </c>
      <c r="H24" s="12">
        <f ca="1">IF(E24&gt;0,RANK(E24,INDIRECT(F24&amp;":"&amp;G24)),"")</f>
        <v>3</v>
      </c>
      <c r="I24" s="12">
        <f>IF(E24&gt;0,RANK(E24,E:E),"")</f>
        <v>21</v>
      </c>
      <c r="J24" s="27"/>
      <c r="K24" s="17"/>
      <c r="L24" s="17"/>
      <c r="M24" s="13"/>
      <c r="N24" s="27">
        <v>91.03</v>
      </c>
      <c r="O24" s="17">
        <v>88.78</v>
      </c>
      <c r="P24" s="17">
        <v>88.25</v>
      </c>
      <c r="Q24" s="26"/>
      <c r="R24" s="19">
        <f>COUNT(J24:M24)</f>
        <v>0</v>
      </c>
      <c r="S24" s="46">
        <f>COUNT(N24:Q24)</f>
        <v>3</v>
      </c>
    </row>
    <row r="25" spans="1:19" ht="15">
      <c r="A25" s="11">
        <v>7</v>
      </c>
      <c r="B25" s="11" t="s">
        <v>74</v>
      </c>
      <c r="C25" s="12" t="s">
        <v>90</v>
      </c>
      <c r="D25" s="12" t="s">
        <v>20</v>
      </c>
      <c r="E25" s="13">
        <f>SUM(J25:Q25)</f>
        <v>86.83</v>
      </c>
      <c r="F25" s="13" t="str">
        <f>IF(B25&lt;&gt;B24,ADDRESS(ROW(E25),COLUMN(E25),1,1),F24)</f>
        <v>$E$22</v>
      </c>
      <c r="G25" s="13" t="str">
        <f>IF(B25&lt;&gt;B26,ADDRESS(ROW(E25),COLUMN(E25),1,1),G26)</f>
        <v>$E$25</v>
      </c>
      <c r="H25" s="12">
        <f ca="1">IF(E25&gt;0,RANK(E25,INDIRECT(F25&amp;":"&amp;G25)),"")</f>
        <v>4</v>
      </c>
      <c r="I25" s="12">
        <f>IF(E25&gt;0,RANK(E25,E:E),"")</f>
        <v>31</v>
      </c>
      <c r="J25" s="27">
        <v>86.83</v>
      </c>
      <c r="K25" s="17"/>
      <c r="L25" s="17"/>
      <c r="M25" s="13"/>
      <c r="N25" s="27"/>
      <c r="O25" s="17"/>
      <c r="P25" s="17"/>
      <c r="Q25" s="26"/>
      <c r="R25" s="19">
        <f>COUNT(J25:M25)</f>
        <v>1</v>
      </c>
      <c r="S25" s="46">
        <f>COUNT(N25:Q25)</f>
        <v>0</v>
      </c>
    </row>
    <row r="26" spans="1:19" ht="15">
      <c r="A26" s="11">
        <v>8</v>
      </c>
      <c r="B26" s="11" t="s">
        <v>94</v>
      </c>
      <c r="C26" s="12" t="s">
        <v>100</v>
      </c>
      <c r="D26" s="12" t="s">
        <v>69</v>
      </c>
      <c r="E26" s="13">
        <f>SUM(J26:Q26)</f>
        <v>386.09000000000003</v>
      </c>
      <c r="F26" s="13" t="str">
        <f>IF(B26&lt;&gt;B25,ADDRESS(ROW(E26),COLUMN(E26),1,1),F25)</f>
        <v>$E$26</v>
      </c>
      <c r="G26" s="13" t="str">
        <f>IF(B26&lt;&gt;B27,ADDRESS(ROW(E26),COLUMN(E26),1,1),G27)</f>
        <v>$E$29</v>
      </c>
      <c r="H26" s="12">
        <f ca="1">IF(E26&gt;0,RANK(E26,INDIRECT(F26&amp;":"&amp;G26)),"")</f>
        <v>1</v>
      </c>
      <c r="I26" s="12">
        <f>IF(E26&gt;0,RANK(E26,E:E),"")</f>
        <v>14</v>
      </c>
      <c r="J26" s="27">
        <v>98</v>
      </c>
      <c r="K26" s="17">
        <v>98</v>
      </c>
      <c r="L26" s="17">
        <v>95.47</v>
      </c>
      <c r="M26" s="13">
        <v>94.62</v>
      </c>
      <c r="N26" s="27"/>
      <c r="O26" s="17"/>
      <c r="P26" s="17"/>
      <c r="Q26" s="26"/>
      <c r="R26" s="19">
        <f>COUNT(J26:M26)</f>
        <v>4</v>
      </c>
      <c r="S26" s="46">
        <f>COUNT(N26:Q26)</f>
        <v>0</v>
      </c>
    </row>
    <row r="27" spans="1:19" ht="15">
      <c r="A27" s="11">
        <v>8</v>
      </c>
      <c r="B27" s="11" t="s">
        <v>94</v>
      </c>
      <c r="C27" s="12" t="s">
        <v>102</v>
      </c>
      <c r="D27" s="12" t="s">
        <v>46</v>
      </c>
      <c r="E27" s="13">
        <f>SUM(J27:Q27)</f>
        <v>263.54</v>
      </c>
      <c r="F27" s="13" t="str">
        <f>IF(B27&lt;&gt;B26,ADDRESS(ROW(E27),COLUMN(E27),1,1),F26)</f>
        <v>$E$26</v>
      </c>
      <c r="G27" s="13" t="str">
        <f>IF(B27&lt;&gt;B28,ADDRESS(ROW(E27),COLUMN(E27),1,1),G28)</f>
        <v>$E$29</v>
      </c>
      <c r="H27" s="12">
        <f ca="1">IF(E27&gt;0,RANK(E27,INDIRECT(F27&amp;":"&amp;G27)),"")</f>
        <v>2</v>
      </c>
      <c r="I27" s="12">
        <f>IF(E27&gt;0,RANK(E27,E:E),"")</f>
        <v>22</v>
      </c>
      <c r="J27" s="27">
        <v>88.4</v>
      </c>
      <c r="K27" s="17"/>
      <c r="L27" s="17"/>
      <c r="M27" s="13"/>
      <c r="N27" s="27">
        <v>89.69</v>
      </c>
      <c r="O27" s="17">
        <v>85.45</v>
      </c>
      <c r="P27" s="17"/>
      <c r="Q27" s="26"/>
      <c r="R27" s="19">
        <f>COUNT(J27:M27)</f>
        <v>1</v>
      </c>
      <c r="S27" s="46">
        <f>COUNT(N27:Q27)</f>
        <v>2</v>
      </c>
    </row>
    <row r="28" spans="1:19" ht="15">
      <c r="A28" s="11">
        <v>8</v>
      </c>
      <c r="B28" s="11" t="s">
        <v>94</v>
      </c>
      <c r="C28" s="12" t="s">
        <v>104</v>
      </c>
      <c r="D28" s="12" t="s">
        <v>46</v>
      </c>
      <c r="E28" s="13">
        <f>SUM(J28:Q28)</f>
        <v>257.47</v>
      </c>
      <c r="F28" s="13" t="str">
        <f>IF(B28&lt;&gt;B27,ADDRESS(ROW(E28),COLUMN(E28),1,1),F27)</f>
        <v>$E$26</v>
      </c>
      <c r="G28" s="13" t="str">
        <f>IF(B28&lt;&gt;B29,ADDRESS(ROW(E28),COLUMN(E28),1,1),G29)</f>
        <v>$E$29</v>
      </c>
      <c r="H28" s="12">
        <f ca="1">IF(E28&gt;0,RANK(E28,INDIRECT(F28&amp;":"&amp;G28)),"")</f>
        <v>3</v>
      </c>
      <c r="I28" s="12">
        <f>IF(E28&gt;0,RANK(E28,E:E),"")</f>
        <v>23</v>
      </c>
      <c r="J28" s="27">
        <v>77.7</v>
      </c>
      <c r="K28" s="17"/>
      <c r="L28" s="17"/>
      <c r="M28" s="13"/>
      <c r="N28" s="27">
        <v>91.74</v>
      </c>
      <c r="O28" s="17">
        <v>88.03</v>
      </c>
      <c r="P28" s="17"/>
      <c r="Q28" s="26"/>
      <c r="R28" s="19">
        <f>COUNT(J28:M28)</f>
        <v>1</v>
      </c>
      <c r="S28" s="46">
        <f>COUNT(N28:Q28)</f>
        <v>2</v>
      </c>
    </row>
    <row r="29" spans="1:19" ht="15">
      <c r="A29" s="11">
        <v>8</v>
      </c>
      <c r="B29" s="11" t="s">
        <v>94</v>
      </c>
      <c r="C29" s="12" t="s">
        <v>107</v>
      </c>
      <c r="D29" s="12" t="s">
        <v>46</v>
      </c>
      <c r="E29" s="13">
        <f>SUM(J29:Q29)</f>
        <v>94.21</v>
      </c>
      <c r="F29" s="13" t="str">
        <f>IF(B29&lt;&gt;B28,ADDRESS(ROW(E29),COLUMN(E29),1,1),F28)</f>
        <v>$E$26</v>
      </c>
      <c r="G29" s="13" t="str">
        <f>IF(B29&lt;&gt;B30,ADDRESS(ROW(E29),COLUMN(E29),1,1),G30)</f>
        <v>$E$29</v>
      </c>
      <c r="H29" s="12">
        <f ca="1">IF(E29&gt;0,RANK(E29,INDIRECT(F29&amp;":"&amp;G29)),"")</f>
        <v>4</v>
      </c>
      <c r="I29" s="12">
        <f>IF(E29&gt;0,RANK(E29,E:E),"")</f>
        <v>29</v>
      </c>
      <c r="J29" s="27">
        <v>94.21</v>
      </c>
      <c r="K29" s="17"/>
      <c r="L29" s="17"/>
      <c r="M29" s="13"/>
      <c r="N29" s="27"/>
      <c r="O29" s="17"/>
      <c r="P29" s="17"/>
      <c r="Q29" s="26"/>
      <c r="R29" s="19">
        <f>COUNT(J29:M29)</f>
        <v>1</v>
      </c>
      <c r="S29" s="46">
        <f>COUNT(N29:Q29)</f>
        <v>0</v>
      </c>
    </row>
    <row r="30" spans="1:19" ht="15">
      <c r="A30" s="11">
        <v>9</v>
      </c>
      <c r="B30" s="11" t="s">
        <v>108</v>
      </c>
      <c r="C30" s="12" t="s">
        <v>109</v>
      </c>
      <c r="D30" s="12" t="s">
        <v>110</v>
      </c>
      <c r="E30" s="13">
        <f>SUM(J30:Q30)</f>
        <v>187.84</v>
      </c>
      <c r="F30" s="13" t="str">
        <f>IF(B30&lt;&gt;B29,ADDRESS(ROW(E30),COLUMN(E30),1,1),F29)</f>
        <v>$E$30</v>
      </c>
      <c r="G30" s="13" t="str">
        <f>IF(B30&lt;&gt;B31,ADDRESS(ROW(E30),COLUMN(E30),1,1),G31)</f>
        <v>$E$30</v>
      </c>
      <c r="H30" s="12">
        <f ca="1">IF(E30&gt;0,RANK(E30,INDIRECT(F30&amp;":"&amp;G30)),"")</f>
        <v>1</v>
      </c>
      <c r="I30" s="12">
        <f>IF(E30&gt;0,RANK(E30,E:E),"")</f>
        <v>25</v>
      </c>
      <c r="J30" s="27"/>
      <c r="K30" s="17"/>
      <c r="L30" s="17"/>
      <c r="M30" s="13"/>
      <c r="N30" s="27">
        <v>95.23</v>
      </c>
      <c r="O30" s="17">
        <v>92.61</v>
      </c>
      <c r="P30" s="17"/>
      <c r="Q30" s="26"/>
      <c r="R30" s="19">
        <f>COUNT(J30:M30)</f>
        <v>0</v>
      </c>
      <c r="S30" s="46">
        <f>COUNT(N30:Q30)</f>
        <v>2</v>
      </c>
    </row>
    <row r="31" spans="1:19" ht="15">
      <c r="A31" s="11">
        <v>11</v>
      </c>
      <c r="B31" s="11" t="s">
        <v>114</v>
      </c>
      <c r="C31" s="12" t="s">
        <v>115</v>
      </c>
      <c r="D31" s="12" t="s">
        <v>20</v>
      </c>
      <c r="E31" s="13">
        <f>SUM(J31:Q31)</f>
        <v>594.05</v>
      </c>
      <c r="F31" s="13" t="str">
        <f>IF(B31&lt;&gt;B30,ADDRESS(ROW(E31),COLUMN(E31),1,1),F30)</f>
        <v>$E$31</v>
      </c>
      <c r="G31" s="13" t="str">
        <f>IF(B31&lt;&gt;B32,ADDRESS(ROW(E31),COLUMN(E31),1,1),G32)</f>
        <v>$E$31</v>
      </c>
      <c r="H31" s="12">
        <f ca="1">IF(E31&gt;0,RANK(E31,INDIRECT(F31&amp;":"&amp;G31)),"")</f>
        <v>1</v>
      </c>
      <c r="I31" s="12">
        <f>IF(E31&gt;0,RANK(E31,E:E),"")</f>
        <v>4</v>
      </c>
      <c r="J31" s="27">
        <v>102</v>
      </c>
      <c r="K31" s="17">
        <v>99.08</v>
      </c>
      <c r="L31" s="17">
        <v>98</v>
      </c>
      <c r="M31" s="13">
        <v>98</v>
      </c>
      <c r="N31" s="27">
        <v>98.52</v>
      </c>
      <c r="O31" s="17">
        <v>98.45</v>
      </c>
      <c r="P31" s="17"/>
      <c r="Q31" s="26"/>
      <c r="R31" s="19">
        <f>COUNT(J31:M31)</f>
        <v>4</v>
      </c>
      <c r="S31" s="46">
        <f>COUNT(N31:Q31)</f>
        <v>2</v>
      </c>
    </row>
    <row r="32" spans="1:19" ht="15">
      <c r="A32" s="11">
        <v>14</v>
      </c>
      <c r="B32" s="11" t="s">
        <v>124</v>
      </c>
      <c r="C32" s="12" t="s">
        <v>125</v>
      </c>
      <c r="D32" s="12" t="s">
        <v>126</v>
      </c>
      <c r="E32" s="13">
        <f>SUM(J32:Q32)</f>
        <v>602.04</v>
      </c>
      <c r="F32" s="13" t="str">
        <f>IF(B32&lt;&gt;B31,ADDRESS(ROW(E32),COLUMN(E32),1,1),F31)</f>
        <v>$E$32</v>
      </c>
      <c r="G32" s="13" t="str">
        <f>IF(B32&lt;&gt;B33,ADDRESS(ROW(E32),COLUMN(E32),1,1),G33)</f>
        <v>$E$32</v>
      </c>
      <c r="H32" s="12">
        <f ca="1">IF(E32&gt;0,RANK(E32,INDIRECT(F32&amp;":"&amp;G32)),"")</f>
        <v>1</v>
      </c>
      <c r="I32" s="12">
        <f>IF(E32&gt;0,RANK(E32,E:E),"")</f>
        <v>3</v>
      </c>
      <c r="J32" s="27">
        <v>102</v>
      </c>
      <c r="K32" s="17">
        <v>98</v>
      </c>
      <c r="L32" s="17">
        <v>98</v>
      </c>
      <c r="M32" s="13"/>
      <c r="N32" s="27">
        <v>102</v>
      </c>
      <c r="O32" s="17">
        <v>101.17</v>
      </c>
      <c r="P32" s="17">
        <v>100.87</v>
      </c>
      <c r="Q32" s="26"/>
      <c r="R32" s="19">
        <f>COUNT(J32:M32)</f>
        <v>3</v>
      </c>
      <c r="S32" s="46">
        <f>COUNT(N32:Q32)</f>
        <v>3</v>
      </c>
    </row>
    <row r="33" spans="1:19" ht="15">
      <c r="A33" s="11">
        <v>15</v>
      </c>
      <c r="B33" s="11" t="s">
        <v>127</v>
      </c>
      <c r="C33" s="12" t="s">
        <v>128</v>
      </c>
      <c r="D33" s="12" t="s">
        <v>110</v>
      </c>
      <c r="E33" s="13">
        <f>SUM(J33:Q33)</f>
        <v>593.72</v>
      </c>
      <c r="F33" s="13" t="str">
        <f>IF(B33&lt;&gt;B32,ADDRESS(ROW(E33),COLUMN(E33),1,1),F32)</f>
        <v>$E$33</v>
      </c>
      <c r="G33" s="13" t="str">
        <f>IF(B33&lt;&gt;B34,ADDRESS(ROW(E33),COLUMN(E33),1,1),G34)</f>
        <v>$E$34</v>
      </c>
      <c r="H33" s="12">
        <f ca="1">IF(E33&gt;0,RANK(E33,INDIRECT(F33&amp;":"&amp;G33)),"")</f>
        <v>1</v>
      </c>
      <c r="I33" s="12">
        <f>IF(E33&gt;0,RANK(E33,E:E),"")</f>
        <v>5</v>
      </c>
      <c r="J33" s="27">
        <v>98</v>
      </c>
      <c r="K33" s="17">
        <v>98</v>
      </c>
      <c r="L33" s="17">
        <v>98</v>
      </c>
      <c r="M33" s="13"/>
      <c r="N33" s="27">
        <v>101.94</v>
      </c>
      <c r="O33" s="17">
        <v>99.7</v>
      </c>
      <c r="P33" s="17">
        <v>98.08</v>
      </c>
      <c r="Q33" s="26"/>
      <c r="R33" s="19">
        <f>COUNT(J33:M33)</f>
        <v>3</v>
      </c>
      <c r="S33" s="46">
        <f>COUNT(N33:Q33)</f>
        <v>3</v>
      </c>
    </row>
    <row r="34" spans="1:19" ht="15">
      <c r="A34" s="11">
        <v>15</v>
      </c>
      <c r="B34" s="33" t="s">
        <v>127</v>
      </c>
      <c r="C34" s="34" t="s">
        <v>132</v>
      </c>
      <c r="D34" s="35" t="s">
        <v>110</v>
      </c>
      <c r="E34" s="36">
        <f>SUM(J34:Q34)</f>
        <v>91.12</v>
      </c>
      <c r="F34" s="36" t="str">
        <f>IF(B34&lt;&gt;B33,ADDRESS(ROW(E34),COLUMN(E34),1,1),F33)</f>
        <v>$E$33</v>
      </c>
      <c r="G34" s="36" t="str">
        <f>IF(B34&lt;&gt;B35,ADDRESS(ROW(E34),COLUMN(E34),1,1),G35)</f>
        <v>$E$34</v>
      </c>
      <c r="H34" s="35">
        <f ca="1">IF(E34&gt;0,RANK(E34,INDIRECT(F34&amp;":"&amp;G34)),"")</f>
        <v>2</v>
      </c>
      <c r="I34" s="35">
        <f>IF(E34&gt;0,RANK(E34,E:E),"")</f>
        <v>30</v>
      </c>
      <c r="J34" s="39">
        <v>91.12</v>
      </c>
      <c r="K34" s="38"/>
      <c r="L34" s="38"/>
      <c r="M34" s="36"/>
      <c r="N34" s="39"/>
      <c r="O34" s="38"/>
      <c r="P34" s="38"/>
      <c r="Q34" s="40"/>
      <c r="R34" s="34">
        <f>COUNT(J34:M34)</f>
        <v>1</v>
      </c>
      <c r="S34" s="47">
        <f>COUNT(N34:Q34)</f>
        <v>0</v>
      </c>
    </row>
  </sheetData>
  <sheetProtection/>
  <mergeCells count="2">
    <mergeCell ref="J1:M1"/>
    <mergeCell ref="N1:Q1"/>
  </mergeCells>
  <conditionalFormatting sqref="I1 I35:I64768">
    <cfRule type="cellIs" priority="1" dxfId="1208" operator="equal" stopIfTrue="1">
      <formula>1</formula>
    </cfRule>
  </conditionalFormatting>
  <conditionalFormatting sqref="B2">
    <cfRule type="cellIs" priority="2" dxfId="1209" operator="notEqual" stopIfTrue="1">
      <formula>B1</formula>
    </cfRule>
    <cfRule type="cellIs" priority="3" dxfId="1210" operator="equal" stopIfTrue="1">
      <formula>B1</formula>
    </cfRule>
    <cfRule type="cellIs" priority="4" dxfId="1211" operator="notEqual" stopIfTrue="1">
      <formula>B3</formula>
    </cfRule>
  </conditionalFormatting>
  <conditionalFormatting sqref="I2">
    <cfRule type="cellIs" priority="5" dxfId="1208" operator="equal" stopIfTrue="1">
      <formula>1</formula>
    </cfRule>
    <cfRule type="cellIs" priority="6" dxfId="15" operator="between" stopIfTrue="1">
      <formula>2</formula>
      <formula>10</formula>
    </cfRule>
  </conditionalFormatting>
  <conditionalFormatting sqref="B3">
    <cfRule type="cellIs" priority="7" dxfId="1209" operator="notEqual" stopIfTrue="1">
      <formula>B2</formula>
    </cfRule>
    <cfRule type="cellIs" priority="8" dxfId="1210" operator="equal" stopIfTrue="1">
      <formula>B2</formula>
    </cfRule>
    <cfRule type="cellIs" priority="9" dxfId="1211" operator="notEqual" stopIfTrue="1">
      <formula>B4</formula>
    </cfRule>
  </conditionalFormatting>
  <conditionalFormatting sqref="I3">
    <cfRule type="cellIs" priority="10" dxfId="1208" operator="equal" stopIfTrue="1">
      <formula>1</formula>
    </cfRule>
    <cfRule type="cellIs" priority="11" dxfId="15" operator="between" stopIfTrue="1">
      <formula>2</formula>
      <formula>10</formula>
    </cfRule>
  </conditionalFormatting>
  <conditionalFormatting sqref="B4">
    <cfRule type="cellIs" priority="12" dxfId="1209" operator="notEqual" stopIfTrue="1">
      <formula>B3</formula>
    </cfRule>
    <cfRule type="cellIs" priority="13" dxfId="1210" operator="equal" stopIfTrue="1">
      <formula>B3</formula>
    </cfRule>
    <cfRule type="cellIs" priority="14" dxfId="1211" operator="notEqual" stopIfTrue="1">
      <formula>B5</formula>
    </cfRule>
  </conditionalFormatting>
  <conditionalFormatting sqref="I4">
    <cfRule type="cellIs" priority="15" dxfId="1208" operator="equal" stopIfTrue="1">
      <formula>1</formula>
    </cfRule>
    <cfRule type="cellIs" priority="16" dxfId="15" operator="between" stopIfTrue="1">
      <formula>2</formula>
      <formula>10</formula>
    </cfRule>
  </conditionalFormatting>
  <conditionalFormatting sqref="B5">
    <cfRule type="cellIs" priority="17" dxfId="1209" operator="notEqual" stopIfTrue="1">
      <formula>B4</formula>
    </cfRule>
    <cfRule type="cellIs" priority="18" dxfId="1210" operator="equal" stopIfTrue="1">
      <formula>B4</formula>
    </cfRule>
    <cfRule type="cellIs" priority="19" dxfId="1211" operator="notEqual" stopIfTrue="1">
      <formula>B6</formula>
    </cfRule>
  </conditionalFormatting>
  <conditionalFormatting sqref="I5">
    <cfRule type="cellIs" priority="20" dxfId="1208" operator="equal" stopIfTrue="1">
      <formula>1</formula>
    </cfRule>
    <cfRule type="cellIs" priority="21" dxfId="15" operator="between" stopIfTrue="1">
      <formula>2</formula>
      <formula>10</formula>
    </cfRule>
  </conditionalFormatting>
  <conditionalFormatting sqref="B6">
    <cfRule type="cellIs" priority="22" dxfId="1209" operator="notEqual" stopIfTrue="1">
      <formula>B5</formula>
    </cfRule>
    <cfRule type="cellIs" priority="23" dxfId="1210" operator="equal" stopIfTrue="1">
      <formula>B5</formula>
    </cfRule>
    <cfRule type="cellIs" priority="24" dxfId="1211" operator="notEqual" stopIfTrue="1">
      <formula>B7</formula>
    </cfRule>
  </conditionalFormatting>
  <conditionalFormatting sqref="I6">
    <cfRule type="cellIs" priority="25" dxfId="1208" operator="equal" stopIfTrue="1">
      <formula>1</formula>
    </cfRule>
    <cfRule type="cellIs" priority="26" dxfId="15" operator="between" stopIfTrue="1">
      <formula>2</formula>
      <formula>10</formula>
    </cfRule>
  </conditionalFormatting>
  <conditionalFormatting sqref="B7">
    <cfRule type="cellIs" priority="27" dxfId="1209" operator="notEqual" stopIfTrue="1">
      <formula>B6</formula>
    </cfRule>
    <cfRule type="cellIs" priority="28" dxfId="1210" operator="equal" stopIfTrue="1">
      <formula>B6</formula>
    </cfRule>
    <cfRule type="cellIs" priority="29" dxfId="1211" operator="notEqual" stopIfTrue="1">
      <formula>B8</formula>
    </cfRule>
  </conditionalFormatting>
  <conditionalFormatting sqref="I7">
    <cfRule type="cellIs" priority="30" dxfId="1208" operator="equal" stopIfTrue="1">
      <formula>1</formula>
    </cfRule>
    <cfRule type="cellIs" priority="31" dxfId="15" operator="between" stopIfTrue="1">
      <formula>2</formula>
      <formula>10</formula>
    </cfRule>
  </conditionalFormatting>
  <conditionalFormatting sqref="B8">
    <cfRule type="cellIs" priority="32" dxfId="1209" operator="notEqual" stopIfTrue="1">
      <formula>B7</formula>
    </cfRule>
    <cfRule type="cellIs" priority="33" dxfId="1210" operator="equal" stopIfTrue="1">
      <formula>B7</formula>
    </cfRule>
    <cfRule type="cellIs" priority="34" dxfId="1211" operator="notEqual" stopIfTrue="1">
      <formula>B9</formula>
    </cfRule>
  </conditionalFormatting>
  <conditionalFormatting sqref="I8">
    <cfRule type="cellIs" priority="35" dxfId="1208" operator="equal" stopIfTrue="1">
      <formula>1</formula>
    </cfRule>
    <cfRule type="cellIs" priority="36" dxfId="15" operator="between" stopIfTrue="1">
      <formula>2</formula>
      <formula>10</formula>
    </cfRule>
  </conditionalFormatting>
  <conditionalFormatting sqref="B9">
    <cfRule type="cellIs" priority="37" dxfId="1209" operator="notEqual" stopIfTrue="1">
      <formula>B8</formula>
    </cfRule>
    <cfRule type="cellIs" priority="38" dxfId="1210" operator="equal" stopIfTrue="1">
      <formula>B8</formula>
    </cfRule>
    <cfRule type="cellIs" priority="39" dxfId="1211" operator="notEqual" stopIfTrue="1">
      <formula>B10</formula>
    </cfRule>
  </conditionalFormatting>
  <conditionalFormatting sqref="I9">
    <cfRule type="cellIs" priority="40" dxfId="1208" operator="equal" stopIfTrue="1">
      <formula>1</formula>
    </cfRule>
    <cfRule type="cellIs" priority="41" dxfId="15" operator="between" stopIfTrue="1">
      <formula>2</formula>
      <formula>10</formula>
    </cfRule>
  </conditionalFormatting>
  <conditionalFormatting sqref="B10">
    <cfRule type="cellIs" priority="42" dxfId="1209" operator="notEqual" stopIfTrue="1">
      <formula>B9</formula>
    </cfRule>
    <cfRule type="cellIs" priority="43" dxfId="1210" operator="equal" stopIfTrue="1">
      <formula>B9</formula>
    </cfRule>
    <cfRule type="cellIs" priority="44" dxfId="1211" operator="notEqual" stopIfTrue="1">
      <formula>B11</formula>
    </cfRule>
  </conditionalFormatting>
  <conditionalFormatting sqref="I10">
    <cfRule type="cellIs" priority="45" dxfId="1208" operator="equal" stopIfTrue="1">
      <formula>1</formula>
    </cfRule>
    <cfRule type="cellIs" priority="46" dxfId="15" operator="between" stopIfTrue="1">
      <formula>2</formula>
      <formula>10</formula>
    </cfRule>
  </conditionalFormatting>
  <conditionalFormatting sqref="B11">
    <cfRule type="cellIs" priority="47" dxfId="1209" operator="notEqual" stopIfTrue="1">
      <formula>B10</formula>
    </cfRule>
    <cfRule type="cellIs" priority="48" dxfId="1210" operator="equal" stopIfTrue="1">
      <formula>B10</formula>
    </cfRule>
    <cfRule type="cellIs" priority="49" dxfId="1211" operator="notEqual" stopIfTrue="1">
      <formula>B12</formula>
    </cfRule>
  </conditionalFormatting>
  <conditionalFormatting sqref="I11">
    <cfRule type="cellIs" priority="50" dxfId="1208" operator="equal" stopIfTrue="1">
      <formula>1</formula>
    </cfRule>
  </conditionalFormatting>
  <conditionalFormatting sqref="I11">
    <cfRule type="cellIs" priority="51" dxfId="15" operator="between" stopIfTrue="1">
      <formula>2</formula>
      <formula>10</formula>
    </cfRule>
  </conditionalFormatting>
  <conditionalFormatting sqref="B12">
    <cfRule type="cellIs" priority="52" dxfId="1209" operator="notEqual" stopIfTrue="1">
      <formula>B11</formula>
    </cfRule>
    <cfRule type="cellIs" priority="53" dxfId="1210" operator="equal" stopIfTrue="1">
      <formula>B11</formula>
    </cfRule>
    <cfRule type="cellIs" priority="54" dxfId="1211" operator="notEqual" stopIfTrue="1">
      <formula>B13</formula>
    </cfRule>
  </conditionalFormatting>
  <conditionalFormatting sqref="I12">
    <cfRule type="cellIs" priority="55" dxfId="1208" operator="equal" stopIfTrue="1">
      <formula>1</formula>
    </cfRule>
  </conditionalFormatting>
  <conditionalFormatting sqref="I12">
    <cfRule type="cellIs" priority="56" dxfId="15" operator="between" stopIfTrue="1">
      <formula>2</formula>
      <formula>10</formula>
    </cfRule>
  </conditionalFormatting>
  <conditionalFormatting sqref="B13">
    <cfRule type="cellIs" priority="57" dxfId="1209" operator="notEqual" stopIfTrue="1">
      <formula>B12</formula>
    </cfRule>
    <cfRule type="cellIs" priority="58" dxfId="1210" operator="equal" stopIfTrue="1">
      <formula>B12</formula>
    </cfRule>
    <cfRule type="cellIs" priority="59" dxfId="1211" operator="notEqual" stopIfTrue="1">
      <formula>B14</formula>
    </cfRule>
  </conditionalFormatting>
  <conditionalFormatting sqref="I13">
    <cfRule type="cellIs" priority="60" dxfId="1208" operator="equal" stopIfTrue="1">
      <formula>1</formula>
    </cfRule>
  </conditionalFormatting>
  <conditionalFormatting sqref="I13">
    <cfRule type="cellIs" priority="61" dxfId="15" operator="between" stopIfTrue="1">
      <formula>2</formula>
      <formula>10</formula>
    </cfRule>
  </conditionalFormatting>
  <conditionalFormatting sqref="B14">
    <cfRule type="cellIs" priority="62" dxfId="1209" operator="notEqual" stopIfTrue="1">
      <formula>B13</formula>
    </cfRule>
    <cfRule type="cellIs" priority="63" dxfId="1210" operator="equal" stopIfTrue="1">
      <formula>B13</formula>
    </cfRule>
    <cfRule type="cellIs" priority="64" dxfId="1211" operator="notEqual" stopIfTrue="1">
      <formula>B15</formula>
    </cfRule>
  </conditionalFormatting>
  <conditionalFormatting sqref="I14">
    <cfRule type="cellIs" priority="65" dxfId="1208" operator="equal" stopIfTrue="1">
      <formula>1</formula>
    </cfRule>
  </conditionalFormatting>
  <conditionalFormatting sqref="I14">
    <cfRule type="cellIs" priority="66" dxfId="15" operator="between" stopIfTrue="1">
      <formula>2</formula>
      <formula>10</formula>
    </cfRule>
  </conditionalFormatting>
  <conditionalFormatting sqref="B15">
    <cfRule type="cellIs" priority="67" dxfId="1209" operator="notEqual" stopIfTrue="1">
      <formula>B14</formula>
    </cfRule>
    <cfRule type="cellIs" priority="68" dxfId="1210" operator="equal" stopIfTrue="1">
      <formula>B14</formula>
    </cfRule>
    <cfRule type="cellIs" priority="69" dxfId="1211" operator="notEqual" stopIfTrue="1">
      <formula>B16</formula>
    </cfRule>
  </conditionalFormatting>
  <conditionalFormatting sqref="I15">
    <cfRule type="cellIs" priority="70" dxfId="1208" operator="equal" stopIfTrue="1">
      <formula>1</formula>
    </cfRule>
  </conditionalFormatting>
  <conditionalFormatting sqref="I15">
    <cfRule type="cellIs" priority="71" dxfId="15" operator="between" stopIfTrue="1">
      <formula>2</formula>
      <formula>10</formula>
    </cfRule>
  </conditionalFormatting>
  <conditionalFormatting sqref="B16">
    <cfRule type="cellIs" priority="72" dxfId="1209" operator="notEqual" stopIfTrue="1">
      <formula>B15</formula>
    </cfRule>
    <cfRule type="cellIs" priority="73" dxfId="1210" operator="equal" stopIfTrue="1">
      <formula>B15</formula>
    </cfRule>
    <cfRule type="cellIs" priority="74" dxfId="1211" operator="notEqual" stopIfTrue="1">
      <formula>B17</formula>
    </cfRule>
  </conditionalFormatting>
  <conditionalFormatting sqref="I16">
    <cfRule type="cellIs" priority="75" dxfId="1208" operator="equal" stopIfTrue="1">
      <formula>1</formula>
    </cfRule>
  </conditionalFormatting>
  <conditionalFormatting sqref="I16">
    <cfRule type="cellIs" priority="76" dxfId="15" operator="between" stopIfTrue="1">
      <formula>2</formula>
      <formula>10</formula>
    </cfRule>
  </conditionalFormatting>
  <conditionalFormatting sqref="B17">
    <cfRule type="cellIs" priority="77" dxfId="1209" operator="notEqual" stopIfTrue="1">
      <formula>B16</formula>
    </cfRule>
    <cfRule type="cellIs" priority="78" dxfId="1210" operator="equal" stopIfTrue="1">
      <formula>B16</formula>
    </cfRule>
    <cfRule type="cellIs" priority="79" dxfId="1211" operator="notEqual" stopIfTrue="1">
      <formula>B18</formula>
    </cfRule>
  </conditionalFormatting>
  <conditionalFormatting sqref="I17">
    <cfRule type="cellIs" priority="80" dxfId="1208" operator="equal" stopIfTrue="1">
      <formula>1</formula>
    </cfRule>
  </conditionalFormatting>
  <conditionalFormatting sqref="I17">
    <cfRule type="cellIs" priority="81" dxfId="15" operator="between" stopIfTrue="1">
      <formula>2</formula>
      <formula>10</formula>
    </cfRule>
  </conditionalFormatting>
  <conditionalFormatting sqref="B18">
    <cfRule type="cellIs" priority="82" dxfId="1209" operator="notEqual" stopIfTrue="1">
      <formula>B17</formula>
    </cfRule>
    <cfRule type="cellIs" priority="83" dxfId="1210" operator="equal" stopIfTrue="1">
      <formula>B17</formula>
    </cfRule>
    <cfRule type="cellIs" priority="84" dxfId="1211" operator="notEqual" stopIfTrue="1">
      <formula>B19</formula>
    </cfRule>
  </conditionalFormatting>
  <conditionalFormatting sqref="I18">
    <cfRule type="cellIs" priority="85" dxfId="1208" operator="equal" stopIfTrue="1">
      <formula>1</formula>
    </cfRule>
  </conditionalFormatting>
  <conditionalFormatting sqref="I18">
    <cfRule type="cellIs" priority="86" dxfId="15" operator="between" stopIfTrue="1">
      <formula>2</formula>
      <formula>10</formula>
    </cfRule>
  </conditionalFormatting>
  <conditionalFormatting sqref="B19">
    <cfRule type="cellIs" priority="87" dxfId="1209" operator="notEqual" stopIfTrue="1">
      <formula>B18</formula>
    </cfRule>
    <cfRule type="cellIs" priority="88" dxfId="1210" operator="equal" stopIfTrue="1">
      <formula>B18</formula>
    </cfRule>
    <cfRule type="cellIs" priority="89" dxfId="1211" operator="notEqual" stopIfTrue="1">
      <formula>B20</formula>
    </cfRule>
  </conditionalFormatting>
  <conditionalFormatting sqref="I19">
    <cfRule type="cellIs" priority="90" dxfId="1208" operator="equal" stopIfTrue="1">
      <formula>1</formula>
    </cfRule>
  </conditionalFormatting>
  <conditionalFormatting sqref="I19">
    <cfRule type="cellIs" priority="91" dxfId="15" operator="between" stopIfTrue="1">
      <formula>2</formula>
      <formula>10</formula>
    </cfRule>
  </conditionalFormatting>
  <conditionalFormatting sqref="B20">
    <cfRule type="cellIs" priority="92" dxfId="1209" operator="notEqual" stopIfTrue="1">
      <formula>B19</formula>
    </cfRule>
    <cfRule type="cellIs" priority="93" dxfId="1210" operator="equal" stopIfTrue="1">
      <formula>B19</formula>
    </cfRule>
    <cfRule type="cellIs" priority="94" dxfId="1211" operator="notEqual" stopIfTrue="1">
      <formula>B21</formula>
    </cfRule>
  </conditionalFormatting>
  <conditionalFormatting sqref="I20">
    <cfRule type="cellIs" priority="95" dxfId="1208" operator="equal" stopIfTrue="1">
      <formula>1</formula>
    </cfRule>
  </conditionalFormatting>
  <conditionalFormatting sqref="I20">
    <cfRule type="cellIs" priority="96" dxfId="15" operator="between" stopIfTrue="1">
      <formula>2</formula>
      <formula>10</formula>
    </cfRule>
  </conditionalFormatting>
  <conditionalFormatting sqref="B21">
    <cfRule type="cellIs" priority="97" dxfId="1209" operator="notEqual" stopIfTrue="1">
      <formula>B20</formula>
    </cfRule>
    <cfRule type="cellIs" priority="98" dxfId="1210" operator="equal" stopIfTrue="1">
      <formula>B20</formula>
    </cfRule>
    <cfRule type="cellIs" priority="99" dxfId="1211" operator="notEqual" stopIfTrue="1">
      <formula>B22</formula>
    </cfRule>
  </conditionalFormatting>
  <conditionalFormatting sqref="I21">
    <cfRule type="cellIs" priority="100" dxfId="1208" operator="equal" stopIfTrue="1">
      <formula>1</formula>
    </cfRule>
  </conditionalFormatting>
  <conditionalFormatting sqref="I21">
    <cfRule type="cellIs" priority="101" dxfId="15" operator="between" stopIfTrue="1">
      <formula>2</formula>
      <formula>10</formula>
    </cfRule>
  </conditionalFormatting>
  <conditionalFormatting sqref="B22">
    <cfRule type="cellIs" priority="102" dxfId="1209" operator="notEqual" stopIfTrue="1">
      <formula>B21</formula>
    </cfRule>
  </conditionalFormatting>
  <conditionalFormatting sqref="B22">
    <cfRule type="cellIs" priority="103" dxfId="1210" operator="equal" stopIfTrue="1">
      <formula>B21</formula>
    </cfRule>
  </conditionalFormatting>
  <conditionalFormatting sqref="B22">
    <cfRule type="cellIs" priority="104" dxfId="1211" operator="notEqual" stopIfTrue="1">
      <formula>B23</formula>
    </cfRule>
  </conditionalFormatting>
  <conditionalFormatting sqref="I22">
    <cfRule type="cellIs" priority="105" dxfId="1208" operator="equal" stopIfTrue="1">
      <formula>1</formula>
    </cfRule>
  </conditionalFormatting>
  <conditionalFormatting sqref="I22">
    <cfRule type="cellIs" priority="106" dxfId="15" operator="between" stopIfTrue="1">
      <formula>2</formula>
      <formula>10</formula>
    </cfRule>
  </conditionalFormatting>
  <conditionalFormatting sqref="B23">
    <cfRule type="cellIs" priority="107" dxfId="1209" operator="notEqual" stopIfTrue="1">
      <formula>B22</formula>
    </cfRule>
  </conditionalFormatting>
  <conditionalFormatting sqref="B23">
    <cfRule type="cellIs" priority="108" dxfId="1210" operator="equal" stopIfTrue="1">
      <formula>B22</formula>
    </cfRule>
  </conditionalFormatting>
  <conditionalFormatting sqref="B23">
    <cfRule type="cellIs" priority="109" dxfId="1211" operator="notEqual" stopIfTrue="1">
      <formula>B24</formula>
    </cfRule>
  </conditionalFormatting>
  <conditionalFormatting sqref="I23">
    <cfRule type="cellIs" priority="110" dxfId="1208" operator="equal" stopIfTrue="1">
      <formula>1</formula>
    </cfRule>
  </conditionalFormatting>
  <conditionalFormatting sqref="I23">
    <cfRule type="cellIs" priority="111" dxfId="15" operator="between" stopIfTrue="1">
      <formula>2</formula>
      <formula>10</formula>
    </cfRule>
  </conditionalFormatting>
  <conditionalFormatting sqref="B24">
    <cfRule type="cellIs" priority="112" dxfId="1209" operator="notEqual" stopIfTrue="1">
      <formula>B23</formula>
    </cfRule>
  </conditionalFormatting>
  <conditionalFormatting sqref="B24">
    <cfRule type="cellIs" priority="113" dxfId="1210" operator="equal" stopIfTrue="1">
      <formula>B23</formula>
    </cfRule>
  </conditionalFormatting>
  <conditionalFormatting sqref="B24">
    <cfRule type="cellIs" priority="114" dxfId="1211" operator="notEqual" stopIfTrue="1">
      <formula>B25</formula>
    </cfRule>
  </conditionalFormatting>
  <conditionalFormatting sqref="I24">
    <cfRule type="cellIs" priority="115" dxfId="1208" operator="equal" stopIfTrue="1">
      <formula>1</formula>
    </cfRule>
  </conditionalFormatting>
  <conditionalFormatting sqref="I24">
    <cfRule type="cellIs" priority="116" dxfId="15" operator="between" stopIfTrue="1">
      <formula>2</formula>
      <formula>10</formula>
    </cfRule>
  </conditionalFormatting>
  <conditionalFormatting sqref="B25">
    <cfRule type="cellIs" priority="117" dxfId="1209" operator="notEqual" stopIfTrue="1">
      <formula>B24</formula>
    </cfRule>
  </conditionalFormatting>
  <conditionalFormatting sqref="B25">
    <cfRule type="cellIs" priority="118" dxfId="1210" operator="equal" stopIfTrue="1">
      <formula>B24</formula>
    </cfRule>
  </conditionalFormatting>
  <conditionalFormatting sqref="B25">
    <cfRule type="cellIs" priority="119" dxfId="1211" operator="notEqual" stopIfTrue="1">
      <formula>B26</formula>
    </cfRule>
  </conditionalFormatting>
  <conditionalFormatting sqref="I25">
    <cfRule type="cellIs" priority="120" dxfId="1208" operator="equal" stopIfTrue="1">
      <formula>1</formula>
    </cfRule>
  </conditionalFormatting>
  <conditionalFormatting sqref="I25">
    <cfRule type="cellIs" priority="121" dxfId="15" operator="between" stopIfTrue="1">
      <formula>2</formula>
      <formula>10</formula>
    </cfRule>
  </conditionalFormatting>
  <conditionalFormatting sqref="B26">
    <cfRule type="cellIs" priority="122" dxfId="1209" operator="notEqual" stopIfTrue="1">
      <formula>B25</formula>
    </cfRule>
  </conditionalFormatting>
  <conditionalFormatting sqref="B26">
    <cfRule type="cellIs" priority="123" dxfId="1210" operator="equal" stopIfTrue="1">
      <formula>B25</formula>
    </cfRule>
  </conditionalFormatting>
  <conditionalFormatting sqref="B26">
    <cfRule type="cellIs" priority="124" dxfId="1211" operator="notEqual" stopIfTrue="1">
      <formula>B27</formula>
    </cfRule>
  </conditionalFormatting>
  <conditionalFormatting sqref="I26">
    <cfRule type="cellIs" priority="125" dxfId="1208" operator="equal" stopIfTrue="1">
      <formula>1</formula>
    </cfRule>
  </conditionalFormatting>
  <conditionalFormatting sqref="I26">
    <cfRule type="cellIs" priority="126" dxfId="15" operator="between" stopIfTrue="1">
      <formula>2</formula>
      <formula>10</formula>
    </cfRule>
  </conditionalFormatting>
  <conditionalFormatting sqref="B27">
    <cfRule type="cellIs" priority="127" dxfId="1209" operator="notEqual" stopIfTrue="1">
      <formula>B26</formula>
    </cfRule>
  </conditionalFormatting>
  <conditionalFormatting sqref="B27">
    <cfRule type="cellIs" priority="128" dxfId="1210" operator="equal" stopIfTrue="1">
      <formula>B26</formula>
    </cfRule>
  </conditionalFormatting>
  <conditionalFormatting sqref="B27">
    <cfRule type="cellIs" priority="129" dxfId="1211" operator="notEqual" stopIfTrue="1">
      <formula>B28</formula>
    </cfRule>
  </conditionalFormatting>
  <conditionalFormatting sqref="I27">
    <cfRule type="cellIs" priority="130" dxfId="1208" operator="equal" stopIfTrue="1">
      <formula>1</formula>
    </cfRule>
  </conditionalFormatting>
  <conditionalFormatting sqref="I27">
    <cfRule type="cellIs" priority="131" dxfId="15" operator="between" stopIfTrue="1">
      <formula>2</formula>
      <formula>10</formula>
    </cfRule>
  </conditionalFormatting>
  <conditionalFormatting sqref="B28">
    <cfRule type="cellIs" priority="132" dxfId="1209" operator="notEqual" stopIfTrue="1">
      <formula>B27</formula>
    </cfRule>
  </conditionalFormatting>
  <conditionalFormatting sqref="B28">
    <cfRule type="cellIs" priority="133" dxfId="1210" operator="equal" stopIfTrue="1">
      <formula>B27</formula>
    </cfRule>
  </conditionalFormatting>
  <conditionalFormatting sqref="B28">
    <cfRule type="cellIs" priority="134" dxfId="1211" operator="notEqual" stopIfTrue="1">
      <formula>B29</formula>
    </cfRule>
  </conditionalFormatting>
  <conditionalFormatting sqref="I28">
    <cfRule type="cellIs" priority="135" dxfId="1208" operator="equal" stopIfTrue="1">
      <formula>1</formula>
    </cfRule>
  </conditionalFormatting>
  <conditionalFormatting sqref="I28">
    <cfRule type="cellIs" priority="136" dxfId="15" operator="between" stopIfTrue="1">
      <formula>2</formula>
      <formula>10</formula>
    </cfRule>
  </conditionalFormatting>
  <conditionalFormatting sqref="B29">
    <cfRule type="cellIs" priority="137" dxfId="1209" operator="notEqual" stopIfTrue="1">
      <formula>B28</formula>
    </cfRule>
  </conditionalFormatting>
  <conditionalFormatting sqref="B29">
    <cfRule type="cellIs" priority="138" dxfId="1210" operator="equal" stopIfTrue="1">
      <formula>B28</formula>
    </cfRule>
  </conditionalFormatting>
  <conditionalFormatting sqref="B29">
    <cfRule type="cellIs" priority="139" dxfId="1211" operator="notEqual" stopIfTrue="1">
      <formula>B30</formula>
    </cfRule>
  </conditionalFormatting>
  <conditionalFormatting sqref="I29">
    <cfRule type="cellIs" priority="140" dxfId="1208" operator="equal" stopIfTrue="1">
      <formula>1</formula>
    </cfRule>
  </conditionalFormatting>
  <conditionalFormatting sqref="I29">
    <cfRule type="cellIs" priority="141" dxfId="15" operator="between" stopIfTrue="1">
      <formula>2</formula>
      <formula>10</formula>
    </cfRule>
  </conditionalFormatting>
  <conditionalFormatting sqref="B30">
    <cfRule type="cellIs" priority="142" dxfId="1209" operator="notEqual" stopIfTrue="1">
      <formula>B29</formula>
    </cfRule>
  </conditionalFormatting>
  <conditionalFormatting sqref="B30">
    <cfRule type="cellIs" priority="143" dxfId="1210" operator="equal" stopIfTrue="1">
      <formula>B29</formula>
    </cfRule>
  </conditionalFormatting>
  <conditionalFormatting sqref="B30">
    <cfRule type="cellIs" priority="144" dxfId="1211" operator="notEqual" stopIfTrue="1">
      <formula>B31</formula>
    </cfRule>
  </conditionalFormatting>
  <conditionalFormatting sqref="I30">
    <cfRule type="cellIs" priority="145" dxfId="1208" operator="equal" stopIfTrue="1">
      <formula>1</formula>
    </cfRule>
  </conditionalFormatting>
  <conditionalFormatting sqref="I30">
    <cfRule type="cellIs" priority="146" dxfId="15" operator="between" stopIfTrue="1">
      <formula>2</formula>
      <formula>10</formula>
    </cfRule>
  </conditionalFormatting>
  <conditionalFormatting sqref="B31">
    <cfRule type="cellIs" priority="147" dxfId="1209" operator="notEqual" stopIfTrue="1">
      <formula>B30</formula>
    </cfRule>
  </conditionalFormatting>
  <conditionalFormatting sqref="B31">
    <cfRule type="cellIs" priority="148" dxfId="1210" operator="equal" stopIfTrue="1">
      <formula>B30</formula>
    </cfRule>
  </conditionalFormatting>
  <conditionalFormatting sqref="B31">
    <cfRule type="cellIs" priority="149" dxfId="1211" operator="notEqual" stopIfTrue="1">
      <formula>B32</formula>
    </cfRule>
  </conditionalFormatting>
  <conditionalFormatting sqref="I31">
    <cfRule type="cellIs" priority="150" dxfId="1208" operator="equal" stopIfTrue="1">
      <formula>1</formula>
    </cfRule>
  </conditionalFormatting>
  <conditionalFormatting sqref="I31">
    <cfRule type="cellIs" priority="151" dxfId="15" operator="between" stopIfTrue="1">
      <formula>2</formula>
      <formula>10</formula>
    </cfRule>
  </conditionalFormatting>
  <conditionalFormatting sqref="B32">
    <cfRule type="cellIs" priority="152" dxfId="1209" operator="notEqual" stopIfTrue="1">
      <formula>B31</formula>
    </cfRule>
  </conditionalFormatting>
  <conditionalFormatting sqref="B32">
    <cfRule type="cellIs" priority="153" dxfId="1210" operator="equal" stopIfTrue="1">
      <formula>B31</formula>
    </cfRule>
  </conditionalFormatting>
  <conditionalFormatting sqref="B32">
    <cfRule type="cellIs" priority="154" dxfId="1211" operator="notEqual" stopIfTrue="1">
      <formula>B33</formula>
    </cfRule>
  </conditionalFormatting>
  <conditionalFormatting sqref="I32">
    <cfRule type="cellIs" priority="155" dxfId="1208" operator="equal" stopIfTrue="1">
      <formula>1</formula>
    </cfRule>
  </conditionalFormatting>
  <conditionalFormatting sqref="I32">
    <cfRule type="cellIs" priority="156" dxfId="15" operator="between" stopIfTrue="1">
      <formula>2</formula>
      <formula>10</formula>
    </cfRule>
  </conditionalFormatting>
  <conditionalFormatting sqref="B33">
    <cfRule type="cellIs" priority="157" dxfId="1209" operator="notEqual" stopIfTrue="1">
      <formula>B32</formula>
    </cfRule>
  </conditionalFormatting>
  <conditionalFormatting sqref="B33">
    <cfRule type="cellIs" priority="158" dxfId="1210" operator="equal" stopIfTrue="1">
      <formula>B32</formula>
    </cfRule>
  </conditionalFormatting>
  <conditionalFormatting sqref="B33">
    <cfRule type="cellIs" priority="159" dxfId="1211" operator="notEqual" stopIfTrue="1">
      <formula>B34</formula>
    </cfRule>
  </conditionalFormatting>
  <conditionalFormatting sqref="I33">
    <cfRule type="cellIs" priority="160" dxfId="1208" operator="equal" stopIfTrue="1">
      <formula>1</formula>
    </cfRule>
  </conditionalFormatting>
  <conditionalFormatting sqref="I33">
    <cfRule type="cellIs" priority="161" dxfId="15" operator="between" stopIfTrue="1">
      <formula>2</formula>
      <formula>10</formula>
    </cfRule>
  </conditionalFormatting>
  <conditionalFormatting sqref="B34">
    <cfRule type="cellIs" priority="162" dxfId="1209" operator="notEqual" stopIfTrue="1">
      <formula>B33</formula>
    </cfRule>
  </conditionalFormatting>
  <conditionalFormatting sqref="B34">
    <cfRule type="cellIs" priority="163" dxfId="1210" operator="equal" stopIfTrue="1">
      <formula>B33</formula>
    </cfRule>
  </conditionalFormatting>
  <conditionalFormatting sqref="B34">
    <cfRule type="cellIs" priority="164" dxfId="1211" operator="notEqual" stopIfTrue="1">
      <formula>B35</formula>
    </cfRule>
  </conditionalFormatting>
  <conditionalFormatting sqref="I34">
    <cfRule type="cellIs" priority="165" dxfId="1208" operator="equal" stopIfTrue="1">
      <formula>1</formula>
    </cfRule>
  </conditionalFormatting>
  <conditionalFormatting sqref="I34">
    <cfRule type="cellIs" priority="166" dxfId="15" operator="between" stopIfTrue="1">
      <formula>2</formula>
      <formula>10</formula>
    </cfRule>
  </conditionalFormatting>
  <printOptions horizontalCentered="1"/>
  <pageMargins left="0.11811023622047245" right="0.11811023622047245" top="0.7480314960629921" bottom="0.7874015748031497" header="0.5118110236220472" footer="0.5118110236220472"/>
  <pageSetup fitToHeight="1" fitToWidth="1" horizontalDpi="600" verticalDpi="600" orientation="portrait" paperSize="9" scale="64" r:id="rId2"/>
  <headerFooter alignWithMargins="0">
    <oddHeader>&amp;LLuffield Cars MGCC Speed Championship 2012&amp;CNorthern Championship</oddHeader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46"/>
  <sheetViews>
    <sheetView showZeros="0" zoomScalePageLayoutView="0" workbookViewId="0" topLeftCell="B1">
      <selection activeCell="C35" sqref="C35"/>
    </sheetView>
  </sheetViews>
  <sheetFormatPr defaultColWidth="4.25390625" defaultRowHeight="12.75"/>
  <cols>
    <col min="1" max="1" width="12.25390625" style="11" hidden="1" customWidth="1"/>
    <col min="2" max="2" width="16.00390625" style="11" customWidth="1"/>
    <col min="3" max="3" width="14.00390625" style="11" customWidth="1"/>
    <col min="4" max="4" width="8.625" style="11" customWidth="1"/>
    <col min="5" max="5" width="6.625" style="44" customWidth="1"/>
    <col min="6" max="7" width="5.875" style="44" hidden="1" customWidth="1"/>
    <col min="8" max="8" width="4.75390625" style="11" customWidth="1"/>
    <col min="9" max="9" width="6.625" style="11" customWidth="1"/>
    <col min="10" max="16" width="6.625" style="44" customWidth="1"/>
    <col min="17" max="17" width="6.375" style="44" customWidth="1"/>
    <col min="18" max="18" width="6.50390625" style="11" customWidth="1"/>
    <col min="19" max="19" width="4.50390625" style="11" customWidth="1"/>
    <col min="20" max="20" width="4.25390625" style="11" customWidth="1"/>
    <col min="21" max="35" width="3.75390625" style="11" customWidth="1"/>
    <col min="36" max="38" width="5.00390625" style="11" bestFit="1" customWidth="1"/>
    <col min="39" max="16384" width="4.25390625" style="11" customWidth="1"/>
  </cols>
  <sheetData>
    <row r="1" spans="1:19" ht="30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/>
      <c r="H1" s="5" t="s">
        <v>5</v>
      </c>
      <c r="I1" s="5" t="s">
        <v>6</v>
      </c>
      <c r="J1" s="6" t="s">
        <v>7</v>
      </c>
      <c r="K1" s="7"/>
      <c r="L1" s="7"/>
      <c r="M1" s="8"/>
      <c r="N1" s="6" t="s">
        <v>8</v>
      </c>
      <c r="O1" s="7"/>
      <c r="P1" s="7"/>
      <c r="Q1" s="8"/>
      <c r="R1" s="9" t="s">
        <v>9</v>
      </c>
      <c r="S1" s="45" t="s">
        <v>10</v>
      </c>
    </row>
    <row r="2" spans="1:19" ht="15">
      <c r="A2" s="11">
        <v>1</v>
      </c>
      <c r="B2" s="11" t="s">
        <v>14</v>
      </c>
      <c r="C2" s="12" t="s">
        <v>15</v>
      </c>
      <c r="D2" s="12" t="s">
        <v>16</v>
      </c>
      <c r="E2" s="13">
        <f>SUM(J2:Q2)</f>
        <v>599.9300000000001</v>
      </c>
      <c r="F2" s="13" t="str">
        <f>IF(B2&lt;&gt;B1,ADDRESS(ROW(E2),COLUMN(E2),1,1),F1)</f>
        <v>$E$2</v>
      </c>
      <c r="G2" s="13" t="str">
        <f>IF(B2&lt;&gt;B3,ADDRESS(ROW(E2),COLUMN(E2),1,1),G3)</f>
        <v>$E$5</v>
      </c>
      <c r="H2" s="12">
        <f ca="1">IF(E2&gt;0,RANK(E2,INDIRECT(F2&amp;":"&amp;G2)),"")</f>
        <v>1</v>
      </c>
      <c r="I2" s="12">
        <f>IF(E2&gt;0,RANK(E2,E:E),"")</f>
        <v>4</v>
      </c>
      <c r="J2" s="27">
        <v>101.49</v>
      </c>
      <c r="K2" s="17">
        <v>100.88</v>
      </c>
      <c r="L2" s="17">
        <v>99.61</v>
      </c>
      <c r="M2" s="13"/>
      <c r="N2" s="27">
        <v>99.57</v>
      </c>
      <c r="O2" s="17">
        <v>99.24</v>
      </c>
      <c r="P2" s="17">
        <v>99.14</v>
      </c>
      <c r="Q2" s="26"/>
      <c r="R2" s="19">
        <f>COUNT(J2:M2)</f>
        <v>3</v>
      </c>
      <c r="S2" s="46">
        <f>COUNT(N2:Q2)</f>
        <v>3</v>
      </c>
    </row>
    <row r="3" spans="1:19" ht="15">
      <c r="A3" s="11">
        <v>1</v>
      </c>
      <c r="B3" s="11" t="s">
        <v>14</v>
      </c>
      <c r="C3" s="12" t="s">
        <v>19</v>
      </c>
      <c r="D3" s="12" t="s">
        <v>20</v>
      </c>
      <c r="E3" s="13">
        <f>SUM(J3:Q3)</f>
        <v>480.69</v>
      </c>
      <c r="F3" s="13" t="str">
        <f>IF(B3&lt;&gt;B2,ADDRESS(ROW(E3),COLUMN(E3),1,1),F2)</f>
        <v>$E$2</v>
      </c>
      <c r="G3" s="13" t="str">
        <f>IF(B3&lt;&gt;B4,ADDRESS(ROW(E3),COLUMN(E3),1,1),G4)</f>
        <v>$E$5</v>
      </c>
      <c r="H3" s="12">
        <f ca="1">IF(E3&gt;0,RANK(E3,INDIRECT(F3&amp;":"&amp;G3)),"")</f>
        <v>2</v>
      </c>
      <c r="I3" s="12">
        <f>IF(E3&gt;0,RANK(E3,E:E),"")</f>
        <v>17</v>
      </c>
      <c r="J3" s="27">
        <v>97.58</v>
      </c>
      <c r="K3" s="17">
        <v>93.81</v>
      </c>
      <c r="L3" s="17">
        <v>93.17</v>
      </c>
      <c r="M3" s="13"/>
      <c r="N3" s="27">
        <v>99.69</v>
      </c>
      <c r="O3" s="17">
        <v>96.44</v>
      </c>
      <c r="P3" s="17"/>
      <c r="Q3" s="26"/>
      <c r="R3" s="19">
        <f>COUNT(J3:M3)</f>
        <v>3</v>
      </c>
      <c r="S3" s="46">
        <f>COUNT(N3:Q3)</f>
        <v>2</v>
      </c>
    </row>
    <row r="4" spans="1:19" ht="15">
      <c r="A4" s="11">
        <v>1</v>
      </c>
      <c r="B4" s="11" t="s">
        <v>14</v>
      </c>
      <c r="C4" s="12" t="s">
        <v>22</v>
      </c>
      <c r="D4" s="12" t="s">
        <v>20</v>
      </c>
      <c r="E4" s="13">
        <f>SUM(J4:Q4)</f>
        <v>367.58</v>
      </c>
      <c r="F4" s="13" t="str">
        <f>IF(B4&lt;&gt;B3,ADDRESS(ROW(E4),COLUMN(E4),1,1),F3)</f>
        <v>$E$2</v>
      </c>
      <c r="G4" s="13" t="str">
        <f>IF(B4&lt;&gt;B5,ADDRESS(ROW(E4),COLUMN(E4),1,1),G5)</f>
        <v>$E$5</v>
      </c>
      <c r="H4" s="12">
        <f ca="1">IF(E4&gt;0,RANK(E4,INDIRECT(F4&amp;":"&amp;G4)),"")</f>
        <v>3</v>
      </c>
      <c r="I4" s="12">
        <f>IF(E4&gt;0,RANK(E4,E:E),"")</f>
        <v>21</v>
      </c>
      <c r="J4" s="27">
        <v>94.22</v>
      </c>
      <c r="K4" s="17">
        <v>94.19</v>
      </c>
      <c r="L4" s="17">
        <v>89.49</v>
      </c>
      <c r="M4" s="13"/>
      <c r="N4" s="27">
        <v>89.68</v>
      </c>
      <c r="O4" s="17"/>
      <c r="P4" s="17"/>
      <c r="Q4" s="26"/>
      <c r="R4" s="19">
        <f>COUNT(J4:M4)</f>
        <v>3</v>
      </c>
      <c r="S4" s="46">
        <f>COUNT(N4:Q4)</f>
        <v>1</v>
      </c>
    </row>
    <row r="5" spans="1:19" ht="15">
      <c r="A5" s="11">
        <v>1</v>
      </c>
      <c r="B5" s="11" t="s">
        <v>14</v>
      </c>
      <c r="C5" s="12" t="s">
        <v>25</v>
      </c>
      <c r="D5" s="12" t="s">
        <v>26</v>
      </c>
      <c r="E5" s="13">
        <f>SUM(J5:Q5)</f>
        <v>88.54</v>
      </c>
      <c r="F5" s="13" t="str">
        <f>IF(B5&lt;&gt;B4,ADDRESS(ROW(E5),COLUMN(E5),1,1),F4)</f>
        <v>$E$2</v>
      </c>
      <c r="G5" s="13" t="str">
        <f>IF(B5&lt;&gt;B6,ADDRESS(ROW(E5),COLUMN(E5),1,1),G6)</f>
        <v>$E$5</v>
      </c>
      <c r="H5" s="12">
        <f ca="1">IF(E5&gt;0,RANK(E5,INDIRECT(F5&amp;":"&amp;G5)),"")</f>
        <v>4</v>
      </c>
      <c r="I5" s="12">
        <f>IF(E5&gt;0,RANK(E5,E:E),"")</f>
        <v>37</v>
      </c>
      <c r="J5" s="27">
        <v>88.54</v>
      </c>
      <c r="K5" s="17"/>
      <c r="L5" s="17"/>
      <c r="M5" s="13"/>
      <c r="N5" s="27"/>
      <c r="O5" s="17"/>
      <c r="P5" s="17"/>
      <c r="Q5" s="26"/>
      <c r="R5" s="19">
        <f>COUNT(J5:M5)</f>
        <v>1</v>
      </c>
      <c r="S5" s="46">
        <f>COUNT(N5:Q5)</f>
        <v>0</v>
      </c>
    </row>
    <row r="6" spans="1:19" ht="15">
      <c r="A6" s="11">
        <v>2</v>
      </c>
      <c r="B6" s="11" t="s">
        <v>27</v>
      </c>
      <c r="C6" s="12" t="s">
        <v>35</v>
      </c>
      <c r="D6" s="12" t="s">
        <v>31</v>
      </c>
      <c r="E6" s="13">
        <f>SUM(J6:Q6)</f>
        <v>582.4200000000001</v>
      </c>
      <c r="F6" s="13" t="str">
        <f>IF(B6&lt;&gt;B5,ADDRESS(ROW(E6),COLUMN(E6),1,1),F5)</f>
        <v>$E$6</v>
      </c>
      <c r="G6" s="13" t="str">
        <f>IF(B6&lt;&gt;B7,ADDRESS(ROW(E6),COLUMN(E6),1,1),G7)</f>
        <v>$E$10</v>
      </c>
      <c r="H6" s="12">
        <f ca="1">IF(E6&gt;0,RANK(E6,INDIRECT(F6&amp;":"&amp;G6)),"")</f>
        <v>1</v>
      </c>
      <c r="I6" s="12">
        <f>IF(E6&gt;0,RANK(E6,E:E),"")</f>
        <v>10</v>
      </c>
      <c r="J6" s="27">
        <v>97.66</v>
      </c>
      <c r="K6" s="17">
        <v>97.39</v>
      </c>
      <c r="L6" s="17">
        <v>94.94</v>
      </c>
      <c r="M6" s="13"/>
      <c r="N6" s="27">
        <v>102</v>
      </c>
      <c r="O6" s="17">
        <v>95.68</v>
      </c>
      <c r="P6" s="17">
        <v>94.75</v>
      </c>
      <c r="Q6" s="26"/>
      <c r="R6" s="19">
        <f>COUNT(J6:M6)</f>
        <v>3</v>
      </c>
      <c r="S6" s="46">
        <f>COUNT(N6:Q6)</f>
        <v>3</v>
      </c>
    </row>
    <row r="7" spans="1:19" ht="15">
      <c r="A7" s="11">
        <v>2</v>
      </c>
      <c r="B7" s="11" t="s">
        <v>27</v>
      </c>
      <c r="C7" s="12" t="s">
        <v>39</v>
      </c>
      <c r="D7" s="12" t="s">
        <v>38</v>
      </c>
      <c r="E7" s="13">
        <f>SUM(J7:Q7)</f>
        <v>472.0199999999999</v>
      </c>
      <c r="F7" s="13" t="str">
        <f>IF(B7&lt;&gt;B6,ADDRESS(ROW(E7),COLUMN(E7),1,1),F6)</f>
        <v>$E$6</v>
      </c>
      <c r="G7" s="13" t="str">
        <f>IF(B7&lt;&gt;B8,ADDRESS(ROW(E7),COLUMN(E7),1,1),G8)</f>
        <v>$E$10</v>
      </c>
      <c r="H7" s="12">
        <f ca="1">IF(E7&gt;0,RANK(E7,INDIRECT(F7&amp;":"&amp;G7)),"")</f>
        <v>2</v>
      </c>
      <c r="I7" s="12">
        <f>IF(E7&gt;0,RANK(E7,E:E),"")</f>
        <v>18</v>
      </c>
      <c r="J7" s="27">
        <v>98</v>
      </c>
      <c r="K7" s="17">
        <v>97.6</v>
      </c>
      <c r="L7" s="17">
        <v>93.86</v>
      </c>
      <c r="M7" s="13"/>
      <c r="N7" s="27">
        <v>91.6</v>
      </c>
      <c r="O7" s="17">
        <v>90.96</v>
      </c>
      <c r="P7" s="17"/>
      <c r="Q7" s="26"/>
      <c r="R7" s="19">
        <f>COUNT(J7:M7)</f>
        <v>3</v>
      </c>
      <c r="S7" s="46">
        <f>COUNT(N7:Q7)</f>
        <v>2</v>
      </c>
    </row>
    <row r="8" spans="1:19" ht="15">
      <c r="A8" s="11">
        <v>2</v>
      </c>
      <c r="B8" s="11" t="s">
        <v>27</v>
      </c>
      <c r="C8" s="12" t="s">
        <v>40</v>
      </c>
      <c r="D8" s="12" t="s">
        <v>41</v>
      </c>
      <c r="E8" s="13">
        <f>SUM(J8:Q8)</f>
        <v>282.62</v>
      </c>
      <c r="F8" s="13" t="str">
        <f>IF(B8&lt;&gt;B7,ADDRESS(ROW(E8),COLUMN(E8),1,1),F7)</f>
        <v>$E$6</v>
      </c>
      <c r="G8" s="13" t="str">
        <f>IF(B8&lt;&gt;B9,ADDRESS(ROW(E8),COLUMN(E8),1,1),G9)</f>
        <v>$E$10</v>
      </c>
      <c r="H8" s="12">
        <f ca="1">IF(E8&gt;0,RANK(E8,INDIRECT(F8&amp;":"&amp;G8)),"")</f>
        <v>3</v>
      </c>
      <c r="I8" s="12">
        <f>IF(E8&gt;0,RANK(E8,E:E),"")</f>
        <v>25</v>
      </c>
      <c r="J8" s="27">
        <v>98</v>
      </c>
      <c r="K8" s="17">
        <v>88.3</v>
      </c>
      <c r="L8" s="17"/>
      <c r="M8" s="13"/>
      <c r="N8" s="27">
        <v>96.32</v>
      </c>
      <c r="O8" s="17"/>
      <c r="P8" s="17"/>
      <c r="Q8" s="26"/>
      <c r="R8" s="19">
        <f>COUNT(J8:M8)</f>
        <v>2</v>
      </c>
      <c r="S8" s="46">
        <f>COUNT(N8:Q8)</f>
        <v>1</v>
      </c>
    </row>
    <row r="9" spans="1:19" ht="15">
      <c r="A9" s="11">
        <v>2</v>
      </c>
      <c r="B9" s="11" t="s">
        <v>27</v>
      </c>
      <c r="C9" s="12" t="s">
        <v>45</v>
      </c>
      <c r="D9" s="12" t="s">
        <v>46</v>
      </c>
      <c r="E9" s="13">
        <f>SUM(J9:Q9)</f>
        <v>179.6</v>
      </c>
      <c r="F9" s="13" t="str">
        <f>IF(B9&lt;&gt;B8,ADDRESS(ROW(E9),COLUMN(E9),1,1),F8)</f>
        <v>$E$6</v>
      </c>
      <c r="G9" s="13" t="str">
        <f>IF(B9&lt;&gt;B10,ADDRESS(ROW(E9),COLUMN(E9),1,1),G10)</f>
        <v>$E$10</v>
      </c>
      <c r="H9" s="12">
        <f ca="1">IF(E9&gt;0,RANK(E9,INDIRECT(F9&amp;":"&amp;G9)),"")</f>
        <v>4</v>
      </c>
      <c r="I9" s="12">
        <f>IF(E9&gt;0,RANK(E9,E:E),"")</f>
        <v>32</v>
      </c>
      <c r="J9" s="27">
        <v>90.78</v>
      </c>
      <c r="K9" s="17"/>
      <c r="L9" s="17"/>
      <c r="M9" s="13"/>
      <c r="N9" s="27">
        <v>88.82</v>
      </c>
      <c r="O9" s="17"/>
      <c r="P9" s="17"/>
      <c r="Q9" s="26"/>
      <c r="R9" s="19">
        <f>COUNT(J9:M9)</f>
        <v>1</v>
      </c>
      <c r="S9" s="46">
        <f>COUNT(N9:Q9)</f>
        <v>1</v>
      </c>
    </row>
    <row r="10" spans="1:19" ht="15">
      <c r="A10" s="11">
        <v>2</v>
      </c>
      <c r="B10" s="11" t="s">
        <v>27</v>
      </c>
      <c r="C10" s="12" t="s">
        <v>47</v>
      </c>
      <c r="D10" s="12" t="s">
        <v>44</v>
      </c>
      <c r="E10" s="13">
        <f>SUM(J10:Q10)</f>
        <v>0</v>
      </c>
      <c r="F10" s="13" t="str">
        <f>IF(B10&lt;&gt;B9,ADDRESS(ROW(E10),COLUMN(E10),1,1),F9)</f>
        <v>$E$6</v>
      </c>
      <c r="G10" s="13" t="str">
        <f>IF(B10&lt;&gt;B11,ADDRESS(ROW(E10),COLUMN(E10),1,1),G11)</f>
        <v>$E$10</v>
      </c>
      <c r="H10" s="12">
        <f ca="1">IF(E10&gt;0,RANK(E10,INDIRECT(F10&amp;":"&amp;G10)),"")</f>
      </c>
      <c r="I10" s="12">
        <f>IF(E10&gt;0,RANK(E10,E:E),"")</f>
      </c>
      <c r="J10" s="27"/>
      <c r="K10" s="17"/>
      <c r="L10" s="17"/>
      <c r="M10" s="13"/>
      <c r="N10" s="27"/>
      <c r="O10" s="17"/>
      <c r="P10" s="17"/>
      <c r="Q10" s="26"/>
      <c r="R10" s="19">
        <f>COUNT(J10:M10)</f>
        <v>0</v>
      </c>
      <c r="S10" s="46">
        <f>COUNT(N10:Q10)</f>
        <v>0</v>
      </c>
    </row>
    <row r="11" spans="1:19" ht="15">
      <c r="A11" s="11">
        <v>4</v>
      </c>
      <c r="B11" s="11" t="s">
        <v>57</v>
      </c>
      <c r="C11" s="12" t="s">
        <v>59</v>
      </c>
      <c r="D11" s="12" t="s">
        <v>60</v>
      </c>
      <c r="E11" s="13">
        <f>SUM(J11:Q11)</f>
        <v>588.59</v>
      </c>
      <c r="F11" s="13" t="str">
        <f>IF(B11&lt;&gt;B10,ADDRESS(ROW(E11),COLUMN(E11),1,1),F10)</f>
        <v>$E$11</v>
      </c>
      <c r="G11" s="13" t="str">
        <f>IF(B11&lt;&gt;B12,ADDRESS(ROW(E11),COLUMN(E11),1,1),G12)</f>
        <v>$E$15</v>
      </c>
      <c r="H11" s="12">
        <f ca="1">IF(E11&gt;0,RANK(E11,INDIRECT(F11&amp;":"&amp;G11)),"")</f>
        <v>1</v>
      </c>
      <c r="I11" s="12">
        <f>IF(E11&gt;0,RANK(E11,E:E),"")</f>
        <v>7</v>
      </c>
      <c r="J11" s="27">
        <v>99.93</v>
      </c>
      <c r="K11" s="17">
        <v>97.23</v>
      </c>
      <c r="L11" s="17"/>
      <c r="M11" s="13"/>
      <c r="N11" s="27">
        <v>100.17</v>
      </c>
      <c r="O11" s="17">
        <v>100.09</v>
      </c>
      <c r="P11" s="17">
        <v>98.76</v>
      </c>
      <c r="Q11" s="26">
        <v>92.41</v>
      </c>
      <c r="R11" s="19">
        <f>COUNT(J11:M11)</f>
        <v>2</v>
      </c>
      <c r="S11" s="46">
        <f>COUNT(N11:Q11)</f>
        <v>4</v>
      </c>
    </row>
    <row r="12" spans="1:19" ht="15">
      <c r="A12" s="11">
        <v>4</v>
      </c>
      <c r="B12" s="11" t="s">
        <v>57</v>
      </c>
      <c r="C12" s="12" t="s">
        <v>61</v>
      </c>
      <c r="D12" s="12" t="s">
        <v>60</v>
      </c>
      <c r="E12" s="13">
        <f>SUM(J12:Q12)</f>
        <v>284.14</v>
      </c>
      <c r="F12" s="13" t="str">
        <f>IF(B12&lt;&gt;B11,ADDRESS(ROW(E12),COLUMN(E12),1,1),F11)</f>
        <v>$E$11</v>
      </c>
      <c r="G12" s="13" t="str">
        <f>IF(B12&lt;&gt;B13,ADDRESS(ROW(E12),COLUMN(E12),1,1),G13)</f>
        <v>$E$15</v>
      </c>
      <c r="H12" s="12">
        <f ca="1">IF(E12&gt;0,RANK(E12,INDIRECT(F12&amp;":"&amp;G12)),"")</f>
        <v>2</v>
      </c>
      <c r="I12" s="12">
        <f>IF(E12&gt;0,RANK(E12,E:E),"")</f>
        <v>24</v>
      </c>
      <c r="J12" s="27">
        <v>98</v>
      </c>
      <c r="K12" s="17"/>
      <c r="L12" s="17"/>
      <c r="M12" s="13"/>
      <c r="N12" s="27">
        <v>94.24</v>
      </c>
      <c r="O12" s="17">
        <v>91.9</v>
      </c>
      <c r="P12" s="17"/>
      <c r="Q12" s="26"/>
      <c r="R12" s="19">
        <f>COUNT(J12:M12)</f>
        <v>1</v>
      </c>
      <c r="S12" s="46">
        <f>COUNT(N12:Q12)</f>
        <v>2</v>
      </c>
    </row>
    <row r="13" spans="1:19" ht="15">
      <c r="A13" s="11">
        <v>4</v>
      </c>
      <c r="B13" s="11" t="s">
        <v>57</v>
      </c>
      <c r="C13" s="12" t="s">
        <v>62</v>
      </c>
      <c r="D13" s="12" t="s">
        <v>60</v>
      </c>
      <c r="E13" s="13">
        <f>SUM(J13:Q13)</f>
        <v>184.73</v>
      </c>
      <c r="F13" s="13" t="str">
        <f>IF(B13&lt;&gt;B12,ADDRESS(ROW(E13),COLUMN(E13),1,1),F12)</f>
        <v>$E$11</v>
      </c>
      <c r="G13" s="13" t="str">
        <f>IF(B13&lt;&gt;B14,ADDRESS(ROW(E13),COLUMN(E13),1,1),G14)</f>
        <v>$E$15</v>
      </c>
      <c r="H13" s="12">
        <f ca="1">IF(E13&gt;0,RANK(E13,INDIRECT(F13&amp;":"&amp;G13)),"")</f>
        <v>3</v>
      </c>
      <c r="I13" s="12">
        <f>IF(E13&gt;0,RANK(E13,E:E),"")</f>
        <v>31</v>
      </c>
      <c r="J13" s="27"/>
      <c r="K13" s="17"/>
      <c r="L13" s="17"/>
      <c r="M13" s="13"/>
      <c r="N13" s="27">
        <v>94.63</v>
      </c>
      <c r="O13" s="17">
        <v>90.1</v>
      </c>
      <c r="P13" s="17"/>
      <c r="Q13" s="26"/>
      <c r="R13" s="19">
        <f>COUNT(J13:M13)</f>
        <v>0</v>
      </c>
      <c r="S13" s="46">
        <f>COUNT(N13:Q13)</f>
        <v>2</v>
      </c>
    </row>
    <row r="14" spans="1:19" ht="15">
      <c r="A14" s="11">
        <v>4</v>
      </c>
      <c r="B14" s="11" t="s">
        <v>57</v>
      </c>
      <c r="C14" s="12" t="s">
        <v>63</v>
      </c>
      <c r="D14" s="12" t="s">
        <v>20</v>
      </c>
      <c r="E14" s="13">
        <f>SUM(J14:Q14)</f>
        <v>0</v>
      </c>
      <c r="F14" s="13" t="str">
        <f>IF(B14&lt;&gt;B13,ADDRESS(ROW(E14),COLUMN(E14),1,1),F13)</f>
        <v>$E$11</v>
      </c>
      <c r="G14" s="13" t="str">
        <f>IF(B14&lt;&gt;B15,ADDRESS(ROW(E14),COLUMN(E14),1,1),G15)</f>
        <v>$E$15</v>
      </c>
      <c r="H14" s="12">
        <f ca="1">IF(E14&gt;0,RANK(E14,INDIRECT(F14&amp;":"&amp;G14)),"")</f>
      </c>
      <c r="I14" s="12">
        <f>IF(E14&gt;0,RANK(E14,E:E),"")</f>
      </c>
      <c r="J14" s="27"/>
      <c r="K14" s="17"/>
      <c r="L14" s="17"/>
      <c r="M14" s="13"/>
      <c r="N14" s="27"/>
      <c r="O14" s="17"/>
      <c r="P14" s="17"/>
      <c r="Q14" s="26"/>
      <c r="R14" s="19">
        <f>COUNT(J14:M14)</f>
        <v>0</v>
      </c>
      <c r="S14" s="46">
        <f>COUNT(N14:Q14)</f>
        <v>0</v>
      </c>
    </row>
    <row r="15" spans="1:19" ht="15">
      <c r="A15" s="11">
        <v>4</v>
      </c>
      <c r="B15" s="11" t="s">
        <v>57</v>
      </c>
      <c r="C15" s="12" t="s">
        <v>64</v>
      </c>
      <c r="D15" s="12" t="s">
        <v>20</v>
      </c>
      <c r="E15" s="13">
        <f>SUM(J15:Q15)</f>
        <v>0</v>
      </c>
      <c r="F15" s="13" t="str">
        <f>IF(B15&lt;&gt;B14,ADDRESS(ROW(E15),COLUMN(E15),1,1),F14)</f>
        <v>$E$11</v>
      </c>
      <c r="G15" s="13" t="str">
        <f>IF(B15&lt;&gt;B16,ADDRESS(ROW(E15),COLUMN(E15),1,1),G16)</f>
        <v>$E$15</v>
      </c>
      <c r="H15" s="12">
        <f ca="1">IF(E15&gt;0,RANK(E15,INDIRECT(F15&amp;":"&amp;G15)),"")</f>
      </c>
      <c r="I15" s="12">
        <f>IF(E15&gt;0,RANK(E15,E:E),"")</f>
      </c>
      <c r="J15" s="27"/>
      <c r="K15" s="17"/>
      <c r="L15" s="17"/>
      <c r="M15" s="13"/>
      <c r="N15" s="27"/>
      <c r="O15" s="17"/>
      <c r="P15" s="17"/>
      <c r="Q15" s="26"/>
      <c r="R15" s="19">
        <f>COUNT(J15:M15)</f>
        <v>0</v>
      </c>
      <c r="S15" s="46">
        <f>COUNT(N15:Q15)</f>
        <v>0</v>
      </c>
    </row>
    <row r="16" spans="1:19" ht="15">
      <c r="A16" s="11">
        <v>5</v>
      </c>
      <c r="B16" s="11" t="s">
        <v>65</v>
      </c>
      <c r="C16" s="12" t="s">
        <v>66</v>
      </c>
      <c r="D16" s="12" t="s">
        <v>67</v>
      </c>
      <c r="E16" s="13">
        <f>SUM(J16:Q16)</f>
        <v>610.3900000000001</v>
      </c>
      <c r="F16" s="13" t="str">
        <f>IF(B16&lt;&gt;B15,ADDRESS(ROW(E16),COLUMN(E16),1,1),F15)</f>
        <v>$E$16</v>
      </c>
      <c r="G16" s="13" t="str">
        <f>IF(B16&lt;&gt;B17,ADDRESS(ROW(E16),COLUMN(E16),1,1),G17)</f>
        <v>$E$19</v>
      </c>
      <c r="H16" s="12">
        <f ca="1">IF(E16&gt;0,RANK(E16,INDIRECT(F16&amp;":"&amp;G16)),"")</f>
        <v>1</v>
      </c>
      <c r="I16" s="12">
        <f>IF(E16&gt;0,RANK(E16,E:E),"")</f>
        <v>1</v>
      </c>
      <c r="J16" s="27">
        <v>102</v>
      </c>
      <c r="K16" s="17">
        <v>102</v>
      </c>
      <c r="L16" s="17">
        <v>101.73</v>
      </c>
      <c r="M16" s="13"/>
      <c r="N16" s="27">
        <v>102</v>
      </c>
      <c r="O16" s="17">
        <v>101.6</v>
      </c>
      <c r="P16" s="17">
        <v>101.06</v>
      </c>
      <c r="Q16" s="26"/>
      <c r="R16" s="19">
        <f>COUNT(J16:M16)</f>
        <v>3</v>
      </c>
      <c r="S16" s="46">
        <f>COUNT(N16:Q16)</f>
        <v>3</v>
      </c>
    </row>
    <row r="17" spans="1:19" ht="15">
      <c r="A17" s="11">
        <v>5</v>
      </c>
      <c r="B17" s="11" t="s">
        <v>65</v>
      </c>
      <c r="C17" s="12" t="s">
        <v>70</v>
      </c>
      <c r="D17" s="12" t="s">
        <v>38</v>
      </c>
      <c r="E17" s="13">
        <f>SUM(J17:Q17)</f>
        <v>577.3</v>
      </c>
      <c r="F17" s="13" t="str">
        <f>IF(B17&lt;&gt;B16,ADDRESS(ROW(E17),COLUMN(E17),1,1),F16)</f>
        <v>$E$16</v>
      </c>
      <c r="G17" s="13" t="str">
        <f>IF(B17&lt;&gt;B18,ADDRESS(ROW(E17),COLUMN(E17),1,1),G18)</f>
        <v>$E$19</v>
      </c>
      <c r="H17" s="12">
        <f ca="1">IF(E17&gt;0,RANK(E17,INDIRECT(F17&amp;":"&amp;G17)),"")</f>
        <v>2</v>
      </c>
      <c r="I17" s="12">
        <f>IF(E17&gt;0,RANK(E17,E:E),"")</f>
        <v>12</v>
      </c>
      <c r="J17" s="27">
        <v>96.22</v>
      </c>
      <c r="K17" s="17">
        <v>95.67</v>
      </c>
      <c r="L17" s="17">
        <v>91.78</v>
      </c>
      <c r="M17" s="13"/>
      <c r="N17" s="27">
        <v>99.35</v>
      </c>
      <c r="O17" s="17">
        <v>99.27</v>
      </c>
      <c r="P17" s="17">
        <v>95.01</v>
      </c>
      <c r="Q17" s="26"/>
      <c r="R17" s="19">
        <f>COUNT(J17:M17)</f>
        <v>3</v>
      </c>
      <c r="S17" s="46">
        <f>COUNT(N17:Q17)</f>
        <v>3</v>
      </c>
    </row>
    <row r="18" spans="1:19" ht="15">
      <c r="A18" s="11">
        <v>5</v>
      </c>
      <c r="B18" s="11" t="s">
        <v>65</v>
      </c>
      <c r="C18" s="12" t="s">
        <v>72</v>
      </c>
      <c r="D18" s="12" t="s">
        <v>41</v>
      </c>
      <c r="E18" s="13">
        <f>SUM(J18:Q18)</f>
        <v>193.96</v>
      </c>
      <c r="F18" s="13" t="str">
        <f>IF(B18&lt;&gt;B17,ADDRESS(ROW(E18),COLUMN(E18),1,1),F17)</f>
        <v>$E$16</v>
      </c>
      <c r="G18" s="13" t="str">
        <f>IF(B18&lt;&gt;B19,ADDRESS(ROW(E18),COLUMN(E18),1,1),G19)</f>
        <v>$E$19</v>
      </c>
      <c r="H18" s="12">
        <f ca="1">IF(E18&gt;0,RANK(E18,INDIRECT(F18&amp;":"&amp;G18)),"")</f>
        <v>3</v>
      </c>
      <c r="I18" s="12">
        <f>IF(E18&gt;0,RANK(E18,E:E),"")</f>
        <v>27</v>
      </c>
      <c r="J18" s="27">
        <v>98.34</v>
      </c>
      <c r="K18" s="17"/>
      <c r="L18" s="17"/>
      <c r="M18" s="13"/>
      <c r="N18" s="27">
        <v>95.62</v>
      </c>
      <c r="O18" s="17"/>
      <c r="P18" s="17"/>
      <c r="Q18" s="26"/>
      <c r="R18" s="19">
        <f>COUNT(J18:M18)</f>
        <v>1</v>
      </c>
      <c r="S18" s="46">
        <f>COUNT(N18:Q18)</f>
        <v>1</v>
      </c>
    </row>
    <row r="19" spans="1:19" ht="15">
      <c r="A19" s="11">
        <v>5</v>
      </c>
      <c r="B19" s="11" t="s">
        <v>65</v>
      </c>
      <c r="C19" s="12" t="s">
        <v>73</v>
      </c>
      <c r="D19" s="12" t="s">
        <v>46</v>
      </c>
      <c r="E19" s="13">
        <f>SUM(J19:Q19)</f>
        <v>101.81</v>
      </c>
      <c r="F19" s="13" t="str">
        <f>IF(B19&lt;&gt;B18,ADDRESS(ROW(E19),COLUMN(E19),1,1),F18)</f>
        <v>$E$16</v>
      </c>
      <c r="G19" s="13" t="str">
        <f>IF(B19&lt;&gt;B20,ADDRESS(ROW(E19),COLUMN(E19),1,1),G20)</f>
        <v>$E$19</v>
      </c>
      <c r="H19" s="12">
        <f ca="1">IF(E19&gt;0,RANK(E19,INDIRECT(F19&amp;":"&amp;G19)),"")</f>
        <v>4</v>
      </c>
      <c r="I19" s="12">
        <f>IF(E19&gt;0,RANK(E19,E:E),"")</f>
        <v>35</v>
      </c>
      <c r="J19" s="27">
        <v>101.81</v>
      </c>
      <c r="K19" s="17"/>
      <c r="L19" s="17"/>
      <c r="M19" s="13"/>
      <c r="N19" s="27"/>
      <c r="O19" s="17"/>
      <c r="P19" s="17"/>
      <c r="Q19" s="26"/>
      <c r="R19" s="19">
        <f>COUNT(J19:M19)</f>
        <v>1</v>
      </c>
      <c r="S19" s="46">
        <f>COUNT(N19:Q19)</f>
        <v>0</v>
      </c>
    </row>
    <row r="20" spans="1:19" ht="15">
      <c r="A20" s="11">
        <v>7</v>
      </c>
      <c r="B20" s="11" t="s">
        <v>74</v>
      </c>
      <c r="C20" s="12" t="s">
        <v>75</v>
      </c>
      <c r="D20" s="12" t="s">
        <v>76</v>
      </c>
      <c r="E20" s="13">
        <f>SUM(J20:Q20)</f>
        <v>600.59</v>
      </c>
      <c r="F20" s="13" t="str">
        <f>IF(B20&lt;&gt;B19,ADDRESS(ROW(E20),COLUMN(E20),1,1),F19)</f>
        <v>$E$20</v>
      </c>
      <c r="G20" s="13" t="str">
        <f>IF(B20&lt;&gt;B21,ADDRESS(ROW(E20),COLUMN(E20),1,1),G21)</f>
        <v>$E$28</v>
      </c>
      <c r="H20" s="12">
        <f ca="1">IF(E20&gt;0,RANK(E20,INDIRECT(F20&amp;":"&amp;G20)),"")</f>
        <v>1</v>
      </c>
      <c r="I20" s="12">
        <f>IF(E20&gt;0,RANK(E20,E:E),"")</f>
        <v>3</v>
      </c>
      <c r="J20" s="27">
        <v>102</v>
      </c>
      <c r="K20" s="17">
        <v>98</v>
      </c>
      <c r="L20" s="17">
        <v>96.36</v>
      </c>
      <c r="M20" s="13"/>
      <c r="N20" s="27">
        <v>102</v>
      </c>
      <c r="O20" s="17">
        <v>102</v>
      </c>
      <c r="P20" s="17">
        <v>100.23</v>
      </c>
      <c r="Q20" s="26"/>
      <c r="R20" s="19">
        <f>COUNT(J20:M20)</f>
        <v>3</v>
      </c>
      <c r="S20" s="46">
        <f>COUNT(N20:Q20)</f>
        <v>3</v>
      </c>
    </row>
    <row r="21" spans="1:19" ht="15">
      <c r="A21" s="11">
        <v>7</v>
      </c>
      <c r="B21" s="11" t="s">
        <v>74</v>
      </c>
      <c r="C21" s="12" t="s">
        <v>77</v>
      </c>
      <c r="D21" s="12" t="s">
        <v>78</v>
      </c>
      <c r="E21" s="13">
        <f>SUM(J21:Q21)</f>
        <v>576.39</v>
      </c>
      <c r="F21" s="13" t="str">
        <f>IF(B21&lt;&gt;B20,ADDRESS(ROW(E21),COLUMN(E21),1,1),F20)</f>
        <v>$E$20</v>
      </c>
      <c r="G21" s="13" t="str">
        <f>IF(B21&lt;&gt;B22,ADDRESS(ROW(E21),COLUMN(E21),1,1),G22)</f>
        <v>$E$28</v>
      </c>
      <c r="H21" s="12">
        <f ca="1">IF(E21&gt;0,RANK(E21,INDIRECT(F21&amp;":"&amp;G21)),"")</f>
        <v>2</v>
      </c>
      <c r="I21" s="12">
        <f>IF(E21&gt;0,RANK(E21,E:E),"")</f>
        <v>13</v>
      </c>
      <c r="J21" s="27">
        <v>97.68</v>
      </c>
      <c r="K21" s="17">
        <v>97.6</v>
      </c>
      <c r="L21" s="17">
        <v>97.23</v>
      </c>
      <c r="M21" s="13">
        <v>93.18</v>
      </c>
      <c r="N21" s="27">
        <v>96.67</v>
      </c>
      <c r="O21" s="17">
        <v>94.03</v>
      </c>
      <c r="P21" s="17"/>
      <c r="Q21" s="26"/>
      <c r="R21" s="19">
        <f>COUNT(J21:M21)</f>
        <v>4</v>
      </c>
      <c r="S21" s="46">
        <f>COUNT(N21:Q21)</f>
        <v>2</v>
      </c>
    </row>
    <row r="22" spans="1:19" ht="15">
      <c r="A22" s="11">
        <v>7</v>
      </c>
      <c r="B22" s="11" t="s">
        <v>74</v>
      </c>
      <c r="C22" s="12" t="s">
        <v>79</v>
      </c>
      <c r="D22" s="12" t="s">
        <v>60</v>
      </c>
      <c r="E22" s="13">
        <f>SUM(J22:Q22)</f>
        <v>555.03</v>
      </c>
      <c r="F22" s="13" t="str">
        <f>IF(B22&lt;&gt;B21,ADDRESS(ROW(E22),COLUMN(E22),1,1),F21)</f>
        <v>$E$20</v>
      </c>
      <c r="G22" s="13" t="str">
        <f>IF(B22&lt;&gt;B23,ADDRESS(ROW(E22),COLUMN(E22),1,1),G23)</f>
        <v>$E$28</v>
      </c>
      <c r="H22" s="12">
        <f ca="1">IF(E22&gt;0,RANK(E22,INDIRECT(F22&amp;":"&amp;G22)),"")</f>
        <v>3</v>
      </c>
      <c r="I22" s="12">
        <f>IF(E22&gt;0,RANK(E22,E:E),"")</f>
        <v>14</v>
      </c>
      <c r="J22" s="27">
        <v>98.45</v>
      </c>
      <c r="K22" s="17">
        <v>92.97</v>
      </c>
      <c r="L22" s="17">
        <v>91.82</v>
      </c>
      <c r="M22" s="13">
        <v>90.34</v>
      </c>
      <c r="N22" s="27">
        <v>93.58</v>
      </c>
      <c r="O22" s="17">
        <v>87.87</v>
      </c>
      <c r="P22" s="17"/>
      <c r="Q22" s="26"/>
      <c r="R22" s="19">
        <f>COUNT(J22:M22)</f>
        <v>4</v>
      </c>
      <c r="S22" s="46">
        <f>COUNT(N22:Q22)</f>
        <v>2</v>
      </c>
    </row>
    <row r="23" spans="1:19" ht="15">
      <c r="A23" s="11">
        <v>7</v>
      </c>
      <c r="B23" s="11" t="s">
        <v>74</v>
      </c>
      <c r="C23" s="12" t="s">
        <v>80</v>
      </c>
      <c r="D23" s="12" t="s">
        <v>81</v>
      </c>
      <c r="E23" s="13">
        <f>SUM(J23:Q23)</f>
        <v>540.98</v>
      </c>
      <c r="F23" s="13" t="str">
        <f>IF(B23&lt;&gt;B22,ADDRESS(ROW(E23),COLUMN(E23),1,1),F22)</f>
        <v>$E$20</v>
      </c>
      <c r="G23" s="13" t="str">
        <f>IF(B23&lt;&gt;B24,ADDRESS(ROW(E23),COLUMN(E23),1,1),G24)</f>
        <v>$E$28</v>
      </c>
      <c r="H23" s="12">
        <f ca="1">IF(E23&gt;0,RANK(E23,INDIRECT(F23&amp;":"&amp;G23)),"")</f>
        <v>4</v>
      </c>
      <c r="I23" s="12">
        <f>IF(E23&gt;0,RANK(E23,E:E),"")</f>
        <v>15</v>
      </c>
      <c r="J23" s="27">
        <v>95.79</v>
      </c>
      <c r="K23" s="17">
        <v>93.39</v>
      </c>
      <c r="L23" s="17">
        <v>90.92</v>
      </c>
      <c r="M23" s="13">
        <v>88.15</v>
      </c>
      <c r="N23" s="27">
        <v>86.55</v>
      </c>
      <c r="O23" s="17">
        <v>86.18</v>
      </c>
      <c r="P23" s="17"/>
      <c r="Q23" s="26"/>
      <c r="R23" s="19">
        <f>COUNT(J23:M23)</f>
        <v>4</v>
      </c>
      <c r="S23" s="46">
        <f>COUNT(N23:Q23)</f>
        <v>2</v>
      </c>
    </row>
    <row r="24" spans="1:19" ht="15">
      <c r="A24" s="11">
        <v>7</v>
      </c>
      <c r="B24" s="11" t="s">
        <v>74</v>
      </c>
      <c r="C24" s="12" t="s">
        <v>86</v>
      </c>
      <c r="D24" s="12" t="s">
        <v>87</v>
      </c>
      <c r="E24" s="13">
        <f>SUM(J24:Q24)</f>
        <v>187.82999999999998</v>
      </c>
      <c r="F24" s="13" t="str">
        <f>IF(B24&lt;&gt;B23,ADDRESS(ROW(E24),COLUMN(E24),1,1),F23)</f>
        <v>$E$20</v>
      </c>
      <c r="G24" s="13" t="str">
        <f>IF(B24&lt;&gt;B25,ADDRESS(ROW(E24),COLUMN(E24),1,1),G25)</f>
        <v>$E$28</v>
      </c>
      <c r="H24" s="12">
        <f ca="1">IF(E24&gt;0,RANK(E24,INDIRECT(F24&amp;":"&amp;G24)),"")</f>
        <v>5</v>
      </c>
      <c r="I24" s="12">
        <f>IF(E24&gt;0,RANK(E24,E:E),"")</f>
        <v>29</v>
      </c>
      <c r="J24" s="27">
        <v>98</v>
      </c>
      <c r="K24" s="17"/>
      <c r="L24" s="17"/>
      <c r="M24" s="13"/>
      <c r="N24" s="27">
        <v>89.83</v>
      </c>
      <c r="O24" s="17"/>
      <c r="P24" s="17"/>
      <c r="Q24" s="26"/>
      <c r="R24" s="19">
        <f>COUNT(J24:M24)</f>
        <v>1</v>
      </c>
      <c r="S24" s="46">
        <f>COUNT(N24:Q24)</f>
        <v>1</v>
      </c>
    </row>
    <row r="25" spans="1:19" ht="15">
      <c r="A25" s="11">
        <v>7</v>
      </c>
      <c r="B25" s="11" t="s">
        <v>74</v>
      </c>
      <c r="C25" s="12" t="s">
        <v>88</v>
      </c>
      <c r="D25" s="12" t="s">
        <v>89</v>
      </c>
      <c r="E25" s="13">
        <f>SUM(J25:Q25)</f>
        <v>177.91</v>
      </c>
      <c r="F25" s="13" t="str">
        <f>IF(B25&lt;&gt;B24,ADDRESS(ROW(E25),COLUMN(E25),1,1),F24)</f>
        <v>$E$20</v>
      </c>
      <c r="G25" s="13" t="str">
        <f>IF(B25&lt;&gt;B26,ADDRESS(ROW(E25),COLUMN(E25),1,1),G26)</f>
        <v>$E$28</v>
      </c>
      <c r="H25" s="12">
        <f ca="1">IF(E25&gt;0,RANK(E25,INDIRECT(F25&amp;":"&amp;G25)),"")</f>
        <v>6</v>
      </c>
      <c r="I25" s="12">
        <f>IF(E25&gt;0,RANK(E25,E:E),"")</f>
        <v>33</v>
      </c>
      <c r="J25" s="27">
        <v>91.17</v>
      </c>
      <c r="K25" s="17"/>
      <c r="L25" s="17"/>
      <c r="M25" s="13"/>
      <c r="N25" s="27">
        <v>86.74</v>
      </c>
      <c r="O25" s="17"/>
      <c r="P25" s="17"/>
      <c r="Q25" s="26"/>
      <c r="R25" s="19">
        <f>COUNT(J25:M25)</f>
        <v>1</v>
      </c>
      <c r="S25" s="46">
        <f>COUNT(N25:Q25)</f>
        <v>1</v>
      </c>
    </row>
    <row r="26" spans="1:19" ht="15">
      <c r="A26" s="11">
        <v>7</v>
      </c>
      <c r="B26" s="11" t="s">
        <v>74</v>
      </c>
      <c r="C26" s="12" t="s">
        <v>91</v>
      </c>
      <c r="D26" s="12" t="s">
        <v>83</v>
      </c>
      <c r="E26" s="13">
        <f>SUM(J26:Q26)</f>
        <v>0</v>
      </c>
      <c r="F26" s="13" t="str">
        <f>IF(B26&lt;&gt;B25,ADDRESS(ROW(E26),COLUMN(E26),1,1),F25)</f>
        <v>$E$20</v>
      </c>
      <c r="G26" s="13" t="str">
        <f>IF(B26&lt;&gt;B27,ADDRESS(ROW(E26),COLUMN(E26),1,1),G27)</f>
        <v>$E$28</v>
      </c>
      <c r="H26" s="12">
        <f ca="1">IF(E26&gt;0,RANK(E26,INDIRECT(F26&amp;":"&amp;G26)),"")</f>
      </c>
      <c r="I26" s="12">
        <f>IF(E26&gt;0,RANK(E26,E:E),"")</f>
      </c>
      <c r="J26" s="27"/>
      <c r="K26" s="17"/>
      <c r="L26" s="17"/>
      <c r="M26" s="13"/>
      <c r="N26" s="27"/>
      <c r="O26" s="17"/>
      <c r="P26" s="17"/>
      <c r="Q26" s="26"/>
      <c r="R26" s="19">
        <f>COUNT(J26:M26)</f>
        <v>0</v>
      </c>
      <c r="S26" s="46">
        <f>COUNT(N26:Q26)</f>
        <v>0</v>
      </c>
    </row>
    <row r="27" spans="1:19" ht="15">
      <c r="A27" s="11">
        <v>7</v>
      </c>
      <c r="B27" s="11" t="s">
        <v>74</v>
      </c>
      <c r="C27" s="12" t="s">
        <v>92</v>
      </c>
      <c r="D27" s="12" t="s">
        <v>20</v>
      </c>
      <c r="E27" s="13">
        <f>SUM(J27:Q27)</f>
        <v>0</v>
      </c>
      <c r="F27" s="13" t="str">
        <f>IF(B27&lt;&gt;B26,ADDRESS(ROW(E27),COLUMN(E27),1,1),F26)</f>
        <v>$E$20</v>
      </c>
      <c r="G27" s="13" t="str">
        <f>IF(B27&lt;&gt;B28,ADDRESS(ROW(E27),COLUMN(E27),1,1),G28)</f>
        <v>$E$28</v>
      </c>
      <c r="H27" s="12">
        <f ca="1">IF(E27&gt;0,RANK(E27,INDIRECT(F27&amp;":"&amp;G27)),"")</f>
      </c>
      <c r="I27" s="12">
        <f>IF(E27&gt;0,RANK(E27,E:E),"")</f>
      </c>
      <c r="J27" s="27"/>
      <c r="K27" s="17"/>
      <c r="L27" s="17"/>
      <c r="M27" s="13"/>
      <c r="N27" s="27"/>
      <c r="O27" s="17"/>
      <c r="P27" s="17"/>
      <c r="Q27" s="26"/>
      <c r="R27" s="19">
        <f>COUNT(J27:M27)</f>
        <v>0</v>
      </c>
      <c r="S27" s="46">
        <f>COUNT(N27:Q27)</f>
        <v>0</v>
      </c>
    </row>
    <row r="28" spans="1:19" ht="15">
      <c r="A28" s="11">
        <v>7</v>
      </c>
      <c r="B28" s="11" t="s">
        <v>74</v>
      </c>
      <c r="C28" s="12" t="s">
        <v>93</v>
      </c>
      <c r="D28" s="12" t="s">
        <v>20</v>
      </c>
      <c r="E28" s="13">
        <f>SUM(J28:Q28)</f>
        <v>0</v>
      </c>
      <c r="F28" s="13" t="str">
        <f>IF(B28&lt;&gt;B27,ADDRESS(ROW(E28),COLUMN(E28),1,1),F27)</f>
        <v>$E$20</v>
      </c>
      <c r="G28" s="13" t="str">
        <f>IF(B28&lt;&gt;B29,ADDRESS(ROW(E28),COLUMN(E28),1,1),G29)</f>
        <v>$E$28</v>
      </c>
      <c r="H28" s="12">
        <f ca="1">IF(E28&gt;0,RANK(E28,INDIRECT(F28&amp;":"&amp;G28)),"")</f>
      </c>
      <c r="I28" s="12">
        <f>IF(E28&gt;0,RANK(E28,E:E),"")</f>
      </c>
      <c r="J28" s="27"/>
      <c r="K28" s="17"/>
      <c r="L28" s="17"/>
      <c r="M28" s="13"/>
      <c r="N28" s="27"/>
      <c r="O28" s="17"/>
      <c r="P28" s="17"/>
      <c r="Q28" s="26"/>
      <c r="R28" s="19">
        <f>COUNT(J28:M28)</f>
        <v>0</v>
      </c>
      <c r="S28" s="46">
        <f>COUNT(N28:Q28)</f>
        <v>0</v>
      </c>
    </row>
    <row r="29" spans="1:19" ht="15">
      <c r="A29" s="11">
        <v>8</v>
      </c>
      <c r="B29" s="11" t="s">
        <v>94</v>
      </c>
      <c r="C29" s="12" t="s">
        <v>95</v>
      </c>
      <c r="D29" s="12" t="s">
        <v>67</v>
      </c>
      <c r="E29" s="13">
        <f>SUM(J29:Q29)</f>
        <v>606.48</v>
      </c>
      <c r="F29" s="13" t="str">
        <f>IF(B29&lt;&gt;B28,ADDRESS(ROW(E29),COLUMN(E29),1,1),F28)</f>
        <v>$E$29</v>
      </c>
      <c r="G29" s="13" t="str">
        <f>IF(B29&lt;&gt;B30,ADDRESS(ROW(E29),COLUMN(E29),1,1),G30)</f>
        <v>$E$37</v>
      </c>
      <c r="H29" s="12">
        <f ca="1">IF(E29&gt;0,RANK(E29,INDIRECT(F29&amp;":"&amp;G29)),"")</f>
        <v>1</v>
      </c>
      <c r="I29" s="12">
        <f>IF(E29&gt;0,RANK(E29,E:E),"")</f>
        <v>2</v>
      </c>
      <c r="J29" s="27">
        <v>102</v>
      </c>
      <c r="K29" s="17">
        <v>99.6</v>
      </c>
      <c r="L29" s="17"/>
      <c r="M29" s="13"/>
      <c r="N29" s="27">
        <v>102</v>
      </c>
      <c r="O29" s="17">
        <v>101.26</v>
      </c>
      <c r="P29" s="17">
        <v>100.82</v>
      </c>
      <c r="Q29" s="26">
        <v>100.8</v>
      </c>
      <c r="R29" s="19">
        <f>COUNT(J29:M29)</f>
        <v>2</v>
      </c>
      <c r="S29" s="46">
        <f>COUNT(N29:Q29)</f>
        <v>4</v>
      </c>
    </row>
    <row r="30" spans="1:19" ht="15">
      <c r="A30" s="11">
        <v>8</v>
      </c>
      <c r="B30" s="11" t="s">
        <v>94</v>
      </c>
      <c r="C30" s="12" t="s">
        <v>96</v>
      </c>
      <c r="D30" s="12" t="s">
        <v>46</v>
      </c>
      <c r="E30" s="13">
        <f>SUM(J30:Q30)</f>
        <v>591.66</v>
      </c>
      <c r="F30" s="13" t="str">
        <f>IF(B30&lt;&gt;B29,ADDRESS(ROW(E30),COLUMN(E30),1,1),F29)</f>
        <v>$E$29</v>
      </c>
      <c r="G30" s="13" t="str">
        <f>IF(B30&lt;&gt;B31,ADDRESS(ROW(E30),COLUMN(E30),1,1),G31)</f>
        <v>$E$37</v>
      </c>
      <c r="H30" s="12">
        <f ca="1">IF(E30&gt;0,RANK(E30,INDIRECT(F30&amp;":"&amp;G30)),"")</f>
        <v>2</v>
      </c>
      <c r="I30" s="12">
        <f>IF(E30&gt;0,RANK(E30,E:E),"")</f>
        <v>6</v>
      </c>
      <c r="J30" s="27">
        <v>100.39</v>
      </c>
      <c r="K30" s="17">
        <v>98.95</v>
      </c>
      <c r="L30" s="17">
        <v>98.5</v>
      </c>
      <c r="M30" s="13">
        <v>98</v>
      </c>
      <c r="N30" s="27">
        <v>98.08</v>
      </c>
      <c r="O30" s="17">
        <v>97.74</v>
      </c>
      <c r="P30" s="17"/>
      <c r="Q30" s="26"/>
      <c r="R30" s="19">
        <f>COUNT(J30:M30)</f>
        <v>4</v>
      </c>
      <c r="S30" s="46">
        <f>COUNT(N30:Q30)</f>
        <v>2</v>
      </c>
    </row>
    <row r="31" spans="1:19" ht="15">
      <c r="A31" s="11">
        <v>8</v>
      </c>
      <c r="B31" s="11" t="s">
        <v>94</v>
      </c>
      <c r="C31" s="12" t="s">
        <v>97</v>
      </c>
      <c r="D31" s="12" t="s">
        <v>69</v>
      </c>
      <c r="E31" s="13">
        <f>SUM(J31:Q31)</f>
        <v>586.45</v>
      </c>
      <c r="F31" s="13" t="str">
        <f>IF(B31&lt;&gt;B30,ADDRESS(ROW(E31),COLUMN(E31),1,1),F30)</f>
        <v>$E$29</v>
      </c>
      <c r="G31" s="13" t="str">
        <f>IF(B31&lt;&gt;B32,ADDRESS(ROW(E31),COLUMN(E31),1,1),G32)</f>
        <v>$E$37</v>
      </c>
      <c r="H31" s="12">
        <f ca="1">IF(E31&gt;0,RANK(E31,INDIRECT(F31&amp;":"&amp;G31)),"")</f>
        <v>3</v>
      </c>
      <c r="I31" s="12">
        <f>IF(E31&gt;0,RANK(E31,E:E),"")</f>
        <v>8</v>
      </c>
      <c r="J31" s="27">
        <v>97.65</v>
      </c>
      <c r="K31" s="17">
        <v>97.37</v>
      </c>
      <c r="L31" s="17">
        <v>97.16</v>
      </c>
      <c r="M31" s="13">
        <v>97.04</v>
      </c>
      <c r="N31" s="27">
        <v>98.76</v>
      </c>
      <c r="O31" s="17">
        <v>98.47</v>
      </c>
      <c r="P31" s="17"/>
      <c r="Q31" s="26"/>
      <c r="R31" s="19">
        <f>COUNT(J31:M31)</f>
        <v>4</v>
      </c>
      <c r="S31" s="46">
        <f>COUNT(N31:Q31)</f>
        <v>2</v>
      </c>
    </row>
    <row r="32" spans="1:19" ht="15">
      <c r="A32" s="11">
        <v>8</v>
      </c>
      <c r="B32" s="11" t="s">
        <v>94</v>
      </c>
      <c r="C32" s="12" t="s">
        <v>98</v>
      </c>
      <c r="D32" s="12" t="s">
        <v>69</v>
      </c>
      <c r="E32" s="13">
        <f>SUM(J32:Q32)</f>
        <v>584.8199999999999</v>
      </c>
      <c r="F32" s="13" t="str">
        <f>IF(B32&lt;&gt;B31,ADDRESS(ROW(E32),COLUMN(E32),1,1),F31)</f>
        <v>$E$29</v>
      </c>
      <c r="G32" s="13" t="str">
        <f>IF(B32&lt;&gt;B33,ADDRESS(ROW(E32),COLUMN(E32),1,1),G33)</f>
        <v>$E$37</v>
      </c>
      <c r="H32" s="12">
        <f ca="1">IF(E32&gt;0,RANK(E32,INDIRECT(F32&amp;":"&amp;G32)),"")</f>
        <v>4</v>
      </c>
      <c r="I32" s="12">
        <f>IF(E32&gt;0,RANK(E32,E:E),"")</f>
        <v>9</v>
      </c>
      <c r="J32" s="27">
        <v>98.83</v>
      </c>
      <c r="K32" s="17">
        <v>98.47</v>
      </c>
      <c r="L32" s="17">
        <v>96.94</v>
      </c>
      <c r="M32" s="13"/>
      <c r="N32" s="27">
        <v>98.32</v>
      </c>
      <c r="O32" s="17">
        <v>96.64</v>
      </c>
      <c r="P32" s="17">
        <v>95.62</v>
      </c>
      <c r="Q32" s="26"/>
      <c r="R32" s="19">
        <f>COUNT(J32:M32)</f>
        <v>3</v>
      </c>
      <c r="S32" s="46">
        <f>COUNT(N32:Q32)</f>
        <v>3</v>
      </c>
    </row>
    <row r="33" spans="1:19" ht="15">
      <c r="A33" s="11">
        <v>8</v>
      </c>
      <c r="B33" s="11" t="s">
        <v>94</v>
      </c>
      <c r="C33" s="12" t="s">
        <v>99</v>
      </c>
      <c r="D33" s="12" t="s">
        <v>67</v>
      </c>
      <c r="E33" s="13">
        <f>SUM(J33:Q33)</f>
        <v>465</v>
      </c>
      <c r="F33" s="13" t="str">
        <f>IF(B33&lt;&gt;B32,ADDRESS(ROW(E33),COLUMN(E33),1,1),F32)</f>
        <v>$E$29</v>
      </c>
      <c r="G33" s="13" t="str">
        <f>IF(B33&lt;&gt;B34,ADDRESS(ROW(E33),COLUMN(E33),1,1),G34)</f>
        <v>$E$37</v>
      </c>
      <c r="H33" s="12">
        <f ca="1">IF(E33&gt;0,RANK(E33,INDIRECT(F33&amp;":"&amp;G33)),"")</f>
        <v>5</v>
      </c>
      <c r="I33" s="12">
        <f>IF(E33&gt;0,RANK(E33,E:E),"")</f>
        <v>19</v>
      </c>
      <c r="J33" s="27">
        <v>93.29</v>
      </c>
      <c r="K33" s="17">
        <v>91.96</v>
      </c>
      <c r="L33" s="17">
        <v>91.07</v>
      </c>
      <c r="M33" s="13">
        <v>88.39</v>
      </c>
      <c r="N33" s="27">
        <v>100.29</v>
      </c>
      <c r="O33" s="17"/>
      <c r="P33" s="17"/>
      <c r="Q33" s="26"/>
      <c r="R33" s="19">
        <f>COUNT(J33:M33)</f>
        <v>4</v>
      </c>
      <c r="S33" s="46">
        <f>COUNT(N33:Q33)</f>
        <v>1</v>
      </c>
    </row>
    <row r="34" spans="1:19" ht="15">
      <c r="A34" s="11">
        <v>8</v>
      </c>
      <c r="B34" s="11" t="s">
        <v>94</v>
      </c>
      <c r="C34" s="12" t="s">
        <v>101</v>
      </c>
      <c r="D34" s="12" t="s">
        <v>69</v>
      </c>
      <c r="E34" s="13">
        <f>SUM(J34:Q34)</f>
        <v>286.70000000000005</v>
      </c>
      <c r="F34" s="13" t="str">
        <f>IF(B34&lt;&gt;B33,ADDRESS(ROW(E34),COLUMN(E34),1,1),F33)</f>
        <v>$E$29</v>
      </c>
      <c r="G34" s="13" t="str">
        <f>IF(B34&lt;&gt;B35,ADDRESS(ROW(E34),COLUMN(E34),1,1),G35)</f>
        <v>$E$37</v>
      </c>
      <c r="H34" s="12">
        <f ca="1">IF(E34&gt;0,RANK(E34,INDIRECT(F34&amp;":"&amp;G34)),"")</f>
        <v>6</v>
      </c>
      <c r="I34" s="12">
        <f>IF(E34&gt;0,RANK(E34,E:E),"")</f>
        <v>23</v>
      </c>
      <c r="J34" s="27">
        <v>96.86</v>
      </c>
      <c r="K34" s="17">
        <v>95.43</v>
      </c>
      <c r="L34" s="17">
        <v>94.41</v>
      </c>
      <c r="M34" s="13"/>
      <c r="N34" s="27"/>
      <c r="O34" s="17"/>
      <c r="P34" s="17"/>
      <c r="Q34" s="26"/>
      <c r="R34" s="19">
        <f>COUNT(J34:M34)</f>
        <v>3</v>
      </c>
      <c r="S34" s="46">
        <f>COUNT(N34:Q34)</f>
        <v>0</v>
      </c>
    </row>
    <row r="35" spans="1:19" ht="15">
      <c r="A35" s="11">
        <v>8</v>
      </c>
      <c r="B35" s="11" t="s">
        <v>94</v>
      </c>
      <c r="C35" s="12" t="s">
        <v>103</v>
      </c>
      <c r="D35" s="12" t="s">
        <v>41</v>
      </c>
      <c r="E35" s="13">
        <f>SUM(J35:Q35)</f>
        <v>260.5</v>
      </c>
      <c r="F35" s="13" t="str">
        <f>IF(B35&lt;&gt;B34,ADDRESS(ROW(E35),COLUMN(E35),1,1),F34)</f>
        <v>$E$29</v>
      </c>
      <c r="G35" s="13" t="str">
        <f>IF(B35&lt;&gt;B36,ADDRESS(ROW(E35),COLUMN(E35),1,1),G36)</f>
        <v>$E$37</v>
      </c>
      <c r="H35" s="12">
        <f ca="1">IF(E35&gt;0,RANK(E35,INDIRECT(F35&amp;":"&amp;G35)),"")</f>
        <v>7</v>
      </c>
      <c r="I35" s="12">
        <f>IF(E35&gt;0,RANK(E35,E:E),"")</f>
        <v>26</v>
      </c>
      <c r="J35" s="27">
        <v>84.03</v>
      </c>
      <c r="K35" s="17">
        <v>80.86</v>
      </c>
      <c r="L35" s="17"/>
      <c r="M35" s="13"/>
      <c r="N35" s="27">
        <v>95.61</v>
      </c>
      <c r="O35" s="17"/>
      <c r="P35" s="17"/>
      <c r="Q35" s="26"/>
      <c r="R35" s="19">
        <f>COUNT(J35:M35)</f>
        <v>2</v>
      </c>
      <c r="S35" s="46">
        <f>COUNT(N35:Q35)</f>
        <v>1</v>
      </c>
    </row>
    <row r="36" spans="1:19" ht="15">
      <c r="A36" s="11">
        <v>8</v>
      </c>
      <c r="B36" s="11" t="s">
        <v>94</v>
      </c>
      <c r="C36" s="12" t="s">
        <v>105</v>
      </c>
      <c r="D36" s="12" t="s">
        <v>67</v>
      </c>
      <c r="E36" s="13">
        <f>SUM(J36:Q36)</f>
        <v>187.42000000000002</v>
      </c>
      <c r="F36" s="13" t="str">
        <f>IF(B36&lt;&gt;B35,ADDRESS(ROW(E36),COLUMN(E36),1,1),F35)</f>
        <v>$E$29</v>
      </c>
      <c r="G36" s="13" t="str">
        <f>IF(B36&lt;&gt;B37,ADDRESS(ROW(E36),COLUMN(E36),1,1),G37)</f>
        <v>$E$37</v>
      </c>
      <c r="H36" s="12">
        <f ca="1">IF(E36&gt;0,RANK(E36,INDIRECT(F36&amp;":"&amp;G36)),"")</f>
        <v>8</v>
      </c>
      <c r="I36" s="12">
        <f>IF(E36&gt;0,RANK(E36,E:E),"")</f>
        <v>30</v>
      </c>
      <c r="J36" s="27"/>
      <c r="K36" s="17"/>
      <c r="L36" s="17"/>
      <c r="M36" s="13"/>
      <c r="N36" s="27">
        <v>96.76</v>
      </c>
      <c r="O36" s="17">
        <v>90.66</v>
      </c>
      <c r="P36" s="17"/>
      <c r="Q36" s="26"/>
      <c r="R36" s="19">
        <f>COUNT(J36:M36)</f>
        <v>0</v>
      </c>
      <c r="S36" s="46">
        <f>COUNT(N36:Q36)</f>
        <v>2</v>
      </c>
    </row>
    <row r="37" spans="1:19" ht="15">
      <c r="A37" s="11">
        <v>8</v>
      </c>
      <c r="B37" s="11" t="s">
        <v>94</v>
      </c>
      <c r="C37" s="12" t="s">
        <v>106</v>
      </c>
      <c r="D37" s="12" t="s">
        <v>46</v>
      </c>
      <c r="E37" s="13">
        <f>SUM(J37:Q37)</f>
        <v>97.73</v>
      </c>
      <c r="F37" s="13" t="str">
        <f>IF(B37&lt;&gt;B36,ADDRESS(ROW(E37),COLUMN(E37),1,1),F36)</f>
        <v>$E$29</v>
      </c>
      <c r="G37" s="13" t="str">
        <f>IF(B37&lt;&gt;B38,ADDRESS(ROW(E37),COLUMN(E37),1,1),G38)</f>
        <v>$E$37</v>
      </c>
      <c r="H37" s="12">
        <f ca="1">IF(E37&gt;0,RANK(E37,INDIRECT(F37&amp;":"&amp;G37)),"")</f>
        <v>9</v>
      </c>
      <c r="I37" s="12">
        <f>IF(E37&gt;0,RANK(E37,E:E),"")</f>
        <v>36</v>
      </c>
      <c r="J37" s="27">
        <v>97.73</v>
      </c>
      <c r="K37" s="17"/>
      <c r="L37" s="17"/>
      <c r="M37" s="13"/>
      <c r="N37" s="27"/>
      <c r="O37" s="17"/>
      <c r="P37" s="17"/>
      <c r="Q37" s="26"/>
      <c r="R37" s="19">
        <f>COUNT(J37:M37)</f>
        <v>1</v>
      </c>
      <c r="S37" s="46">
        <f>COUNT(N37:Q37)</f>
        <v>0</v>
      </c>
    </row>
    <row r="38" spans="1:19" ht="15">
      <c r="A38" s="11">
        <v>10</v>
      </c>
      <c r="B38" s="11" t="s">
        <v>111</v>
      </c>
      <c r="C38" s="12" t="s">
        <v>112</v>
      </c>
      <c r="D38" s="12" t="s">
        <v>113</v>
      </c>
      <c r="E38" s="13">
        <f>SUM(J38:Q38)</f>
        <v>82.17</v>
      </c>
      <c r="F38" s="13" t="str">
        <f>IF(B38&lt;&gt;B37,ADDRESS(ROW(E38),COLUMN(E38),1,1),F37)</f>
        <v>$E$38</v>
      </c>
      <c r="G38" s="13" t="str">
        <f>IF(B38&lt;&gt;B39,ADDRESS(ROW(E38),COLUMN(E38),1,1),G39)</f>
        <v>$E$38</v>
      </c>
      <c r="H38" s="12">
        <f ca="1">IF(E38&gt;0,RANK(E38,INDIRECT(F38&amp;":"&amp;G38)),"")</f>
        <v>1</v>
      </c>
      <c r="I38" s="12">
        <f>IF(E38&gt;0,RANK(E38,E:E),"")</f>
        <v>38</v>
      </c>
      <c r="J38" s="27"/>
      <c r="K38" s="17"/>
      <c r="L38" s="17"/>
      <c r="M38" s="13"/>
      <c r="N38" s="27">
        <v>82.17</v>
      </c>
      <c r="O38" s="17"/>
      <c r="P38" s="17"/>
      <c r="Q38" s="26"/>
      <c r="R38" s="19">
        <f>COUNT(J38:M38)</f>
        <v>0</v>
      </c>
      <c r="S38" s="46">
        <f>COUNT(N38:Q38)</f>
        <v>1</v>
      </c>
    </row>
    <row r="39" spans="1:19" ht="15">
      <c r="A39" s="11">
        <v>11</v>
      </c>
      <c r="B39" s="11" t="s">
        <v>114</v>
      </c>
      <c r="C39" s="12" t="s">
        <v>116</v>
      </c>
      <c r="D39" s="12" t="s">
        <v>46</v>
      </c>
      <c r="E39" s="13">
        <f>SUM(J39:Q39)</f>
        <v>322.31</v>
      </c>
      <c r="F39" s="13" t="str">
        <f>IF(B39&lt;&gt;B38,ADDRESS(ROW(E39),COLUMN(E39),1,1),F38)</f>
        <v>$E$39</v>
      </c>
      <c r="G39" s="13" t="str">
        <f>IF(B39&lt;&gt;B40,ADDRESS(ROW(E39),COLUMN(E39),1,1),G40)</f>
        <v>$E$39</v>
      </c>
      <c r="H39" s="12">
        <f ca="1">IF(E39&gt;0,RANK(E39,INDIRECT(F39&amp;":"&amp;G39)),"")</f>
        <v>1</v>
      </c>
      <c r="I39" s="12">
        <f>IF(E39&gt;0,RANK(E39,E:E),"")</f>
        <v>22</v>
      </c>
      <c r="J39" s="27">
        <v>98</v>
      </c>
      <c r="K39" s="17"/>
      <c r="L39" s="17"/>
      <c r="M39" s="13"/>
      <c r="N39" s="27">
        <v>76.96</v>
      </c>
      <c r="O39" s="17">
        <v>74.9</v>
      </c>
      <c r="P39" s="17">
        <v>72.45</v>
      </c>
      <c r="Q39" s="26"/>
      <c r="R39" s="19">
        <f>COUNT(J39:M39)</f>
        <v>1</v>
      </c>
      <c r="S39" s="46">
        <f>COUNT(N39:Q39)</f>
        <v>3</v>
      </c>
    </row>
    <row r="40" spans="1:19" ht="15">
      <c r="A40" s="11">
        <v>13</v>
      </c>
      <c r="B40" s="11" t="s">
        <v>117</v>
      </c>
      <c r="C40" s="12" t="s">
        <v>118</v>
      </c>
      <c r="D40" s="12" t="s">
        <v>20</v>
      </c>
      <c r="E40" s="13">
        <f>SUM(J40:Q40)</f>
        <v>579.36</v>
      </c>
      <c r="F40" s="13" t="str">
        <f>IF(B40&lt;&gt;B39,ADDRESS(ROW(E40),COLUMN(E40),1,1),F39)</f>
        <v>$E$40</v>
      </c>
      <c r="G40" s="13" t="str">
        <f>IF(B40&lt;&gt;B41,ADDRESS(ROW(E40),COLUMN(E40),1,1),G41)</f>
        <v>$E$44</v>
      </c>
      <c r="H40" s="12">
        <f ca="1">IF(E40&gt;0,RANK(E40,INDIRECT(F40&amp;":"&amp;G40)),"")</f>
        <v>1</v>
      </c>
      <c r="I40" s="12">
        <f>IF(E40&gt;0,RANK(E40,E:E),"")</f>
        <v>11</v>
      </c>
      <c r="J40" s="27">
        <v>94.04</v>
      </c>
      <c r="K40" s="17">
        <v>93.99</v>
      </c>
      <c r="L40" s="17">
        <v>93.31</v>
      </c>
      <c r="M40" s="13"/>
      <c r="N40" s="27">
        <v>100.93</v>
      </c>
      <c r="O40" s="17">
        <v>100.52</v>
      </c>
      <c r="P40" s="17">
        <v>96.57</v>
      </c>
      <c r="Q40" s="26"/>
      <c r="R40" s="19">
        <f>COUNT(J40:M40)</f>
        <v>3</v>
      </c>
      <c r="S40" s="46">
        <f>COUNT(N40:Q40)</f>
        <v>3</v>
      </c>
    </row>
    <row r="41" spans="1:19" ht="15">
      <c r="A41" s="11">
        <v>13</v>
      </c>
      <c r="B41" s="11" t="s">
        <v>117</v>
      </c>
      <c r="C41" s="12" t="s">
        <v>119</v>
      </c>
      <c r="D41" s="12" t="s">
        <v>20</v>
      </c>
      <c r="E41" s="13">
        <f>SUM(J41:Q41)</f>
        <v>463.36</v>
      </c>
      <c r="F41" s="13" t="str">
        <f>IF(B41&lt;&gt;B40,ADDRESS(ROW(E41),COLUMN(E41),1,1),F40)</f>
        <v>$E$40</v>
      </c>
      <c r="G41" s="13" t="str">
        <f>IF(B41&lt;&gt;B42,ADDRESS(ROW(E41),COLUMN(E41),1,1),G42)</f>
        <v>$E$44</v>
      </c>
      <c r="H41" s="12">
        <f ca="1">IF(E41&gt;0,RANK(E41,INDIRECT(F41&amp;":"&amp;G41)),"")</f>
        <v>2</v>
      </c>
      <c r="I41" s="12">
        <f>IF(E41&gt;0,RANK(E41,E:E),"")</f>
        <v>20</v>
      </c>
      <c r="J41" s="27">
        <v>94.31</v>
      </c>
      <c r="K41" s="17">
        <v>93.35</v>
      </c>
      <c r="L41" s="17"/>
      <c r="M41" s="13"/>
      <c r="N41" s="27">
        <v>94.91</v>
      </c>
      <c r="O41" s="17">
        <v>90.7</v>
      </c>
      <c r="P41" s="17">
        <v>90.09</v>
      </c>
      <c r="Q41" s="26"/>
      <c r="R41" s="19">
        <f>COUNT(J41:M41)</f>
        <v>2</v>
      </c>
      <c r="S41" s="46">
        <f>COUNT(N41:Q41)</f>
        <v>3</v>
      </c>
    </row>
    <row r="42" spans="1:19" ht="15">
      <c r="A42" s="11">
        <v>13</v>
      </c>
      <c r="B42" s="11" t="s">
        <v>117</v>
      </c>
      <c r="C42" s="12" t="s">
        <v>120</v>
      </c>
      <c r="D42" s="12" t="s">
        <v>20</v>
      </c>
      <c r="E42" s="13">
        <f>SUM(J42:Q42)</f>
        <v>191.37</v>
      </c>
      <c r="F42" s="13" t="str">
        <f>IF(B42&lt;&gt;B41,ADDRESS(ROW(E42),COLUMN(E42),1,1),F41)</f>
        <v>$E$40</v>
      </c>
      <c r="G42" s="13" t="str">
        <f>IF(B42&lt;&gt;B43,ADDRESS(ROW(E42),COLUMN(E42),1,1),G43)</f>
        <v>$E$44</v>
      </c>
      <c r="H42" s="12">
        <f ca="1">IF(E42&gt;0,RANK(E42,INDIRECT(F42&amp;":"&amp;G42)),"")</f>
        <v>3</v>
      </c>
      <c r="I42" s="12">
        <f>IF(E42&gt;0,RANK(E42,E:E),"")</f>
        <v>28</v>
      </c>
      <c r="J42" s="27">
        <v>99.73</v>
      </c>
      <c r="K42" s="17"/>
      <c r="L42" s="17"/>
      <c r="M42" s="13"/>
      <c r="N42" s="27">
        <v>91.64</v>
      </c>
      <c r="O42" s="17"/>
      <c r="P42" s="17"/>
      <c r="Q42" s="26"/>
      <c r="R42" s="19">
        <f>COUNT(J42:M42)</f>
        <v>1</v>
      </c>
      <c r="S42" s="46">
        <f>COUNT(N42:Q42)</f>
        <v>1</v>
      </c>
    </row>
    <row r="43" spans="1:19" ht="15">
      <c r="A43" s="11">
        <v>13</v>
      </c>
      <c r="B43" s="11" t="s">
        <v>117</v>
      </c>
      <c r="C43" s="12" t="s">
        <v>121</v>
      </c>
      <c r="D43" s="12" t="s">
        <v>122</v>
      </c>
      <c r="E43" s="13">
        <f>SUM(J43:Q43)</f>
        <v>166.55</v>
      </c>
      <c r="F43" s="13" t="str">
        <f>IF(B43&lt;&gt;B42,ADDRESS(ROW(E43),COLUMN(E43),1,1),F42)</f>
        <v>$E$40</v>
      </c>
      <c r="G43" s="13" t="str">
        <f>IF(B43&lt;&gt;B44,ADDRESS(ROW(E43),COLUMN(E43),1,1),G44)</f>
        <v>$E$44</v>
      </c>
      <c r="H43" s="12">
        <f ca="1">IF(E43&gt;0,RANK(E43,INDIRECT(F43&amp;":"&amp;G43)),"")</f>
        <v>4</v>
      </c>
      <c r="I43" s="12">
        <f>IF(E43&gt;0,RANK(E43,E:E),"")</f>
        <v>34</v>
      </c>
      <c r="J43" s="27">
        <v>80.72</v>
      </c>
      <c r="K43" s="17"/>
      <c r="L43" s="17"/>
      <c r="M43" s="13"/>
      <c r="N43" s="27">
        <v>85.83</v>
      </c>
      <c r="O43" s="17"/>
      <c r="P43" s="17"/>
      <c r="Q43" s="26"/>
      <c r="R43" s="19">
        <f>COUNT(J43:M43)</f>
        <v>1</v>
      </c>
      <c r="S43" s="46">
        <f>COUNT(N43:Q43)</f>
        <v>1</v>
      </c>
    </row>
    <row r="44" spans="1:19" ht="15">
      <c r="A44" s="11">
        <v>13</v>
      </c>
      <c r="B44" s="11" t="s">
        <v>117</v>
      </c>
      <c r="C44" s="12" t="s">
        <v>123</v>
      </c>
      <c r="D44" s="12" t="s">
        <v>83</v>
      </c>
      <c r="E44" s="13">
        <f>SUM(J44:Q44)</f>
        <v>0</v>
      </c>
      <c r="F44" s="13" t="str">
        <f>IF(B44&lt;&gt;B43,ADDRESS(ROW(E44),COLUMN(E44),1,1),F43)</f>
        <v>$E$40</v>
      </c>
      <c r="G44" s="13" t="str">
        <f>IF(B44&lt;&gt;B45,ADDRESS(ROW(E44),COLUMN(E44),1,1),G45)</f>
        <v>$E$44</v>
      </c>
      <c r="H44" s="12">
        <f ca="1">IF(E44&gt;0,RANK(E44,INDIRECT(F44&amp;":"&amp;G44)),"")</f>
      </c>
      <c r="I44" s="12">
        <f>IF(E44&gt;0,RANK(E44,E:E),"")</f>
      </c>
      <c r="J44" s="27"/>
      <c r="K44" s="17"/>
      <c r="L44" s="17"/>
      <c r="M44" s="13"/>
      <c r="N44" s="27"/>
      <c r="O44" s="17"/>
      <c r="P44" s="17"/>
      <c r="Q44" s="26"/>
      <c r="R44" s="19">
        <f>COUNT(J44:M44)</f>
        <v>0</v>
      </c>
      <c r="S44" s="46">
        <f>COUNT(N44:Q44)</f>
        <v>0</v>
      </c>
    </row>
    <row r="45" spans="1:19" ht="15">
      <c r="A45" s="11">
        <v>15</v>
      </c>
      <c r="B45" s="11" t="s">
        <v>127</v>
      </c>
      <c r="C45" s="12" t="s">
        <v>129</v>
      </c>
      <c r="D45" s="12" t="s">
        <v>130</v>
      </c>
      <c r="E45" s="13">
        <f>SUM(J45:Q45)</f>
        <v>593.64</v>
      </c>
      <c r="F45" s="13" t="str">
        <f>IF(B45&lt;&gt;B44,ADDRESS(ROW(E45),COLUMN(E45),1,1),F44)</f>
        <v>$E$45</v>
      </c>
      <c r="G45" s="13" t="str">
        <f>IF(B45&lt;&gt;B46,ADDRESS(ROW(E45),COLUMN(E45),1,1),G46)</f>
        <v>$E$46</v>
      </c>
      <c r="H45" s="12">
        <f ca="1">IF(E45&gt;0,RANK(E45,INDIRECT(F45&amp;":"&amp;G45)),"")</f>
        <v>1</v>
      </c>
      <c r="I45" s="12">
        <f>IF(E45&gt;0,RANK(E45,E:E),"")</f>
        <v>5</v>
      </c>
      <c r="J45" s="27">
        <v>99.39</v>
      </c>
      <c r="K45" s="17">
        <v>98</v>
      </c>
      <c r="L45" s="17">
        <v>97.24</v>
      </c>
      <c r="M45" s="13">
        <v>97.23</v>
      </c>
      <c r="N45" s="27">
        <v>102</v>
      </c>
      <c r="O45" s="17">
        <v>99.78</v>
      </c>
      <c r="P45" s="17"/>
      <c r="Q45" s="26"/>
      <c r="R45" s="19">
        <f>COUNT(J45:M45)</f>
        <v>4</v>
      </c>
      <c r="S45" s="46">
        <f>COUNT(N45:Q45)</f>
        <v>2</v>
      </c>
    </row>
    <row r="46" spans="1:19" ht="15">
      <c r="A46" s="11">
        <v>15</v>
      </c>
      <c r="B46" s="33" t="s">
        <v>127</v>
      </c>
      <c r="C46" s="34" t="s">
        <v>131</v>
      </c>
      <c r="D46" s="35" t="s">
        <v>110</v>
      </c>
      <c r="E46" s="36">
        <f>SUM(J46:Q46)</f>
        <v>482.61</v>
      </c>
      <c r="F46" s="36" t="str">
        <f>IF(B46&lt;&gt;B45,ADDRESS(ROW(E46),COLUMN(E46),1,1),F45)</f>
        <v>$E$45</v>
      </c>
      <c r="G46" s="36" t="str">
        <f>IF(B46&lt;&gt;B47,ADDRESS(ROW(E46),COLUMN(E46),1,1),G47)</f>
        <v>$E$46</v>
      </c>
      <c r="H46" s="35">
        <f ca="1">IF(E46&gt;0,RANK(E46,INDIRECT(F46&amp;":"&amp;G46)),"")</f>
        <v>2</v>
      </c>
      <c r="I46" s="35">
        <f>IF(E46&gt;0,RANK(E46,E:E),"")</f>
        <v>16</v>
      </c>
      <c r="J46" s="39">
        <v>99.01</v>
      </c>
      <c r="K46" s="38">
        <v>95.17</v>
      </c>
      <c r="L46" s="38">
        <v>94.76</v>
      </c>
      <c r="M46" s="36">
        <v>93.91</v>
      </c>
      <c r="N46" s="39">
        <v>99.76</v>
      </c>
      <c r="O46" s="38"/>
      <c r="P46" s="38"/>
      <c r="Q46" s="40"/>
      <c r="R46" s="34">
        <f>COUNT(J46:M46)</f>
        <v>4</v>
      </c>
      <c r="S46" s="47">
        <f>COUNT(N46:Q46)</f>
        <v>1</v>
      </c>
    </row>
  </sheetData>
  <sheetProtection/>
  <mergeCells count="2">
    <mergeCell ref="J1:M1"/>
    <mergeCell ref="N1:Q1"/>
  </mergeCells>
  <conditionalFormatting sqref="I1 I47:I64334">
    <cfRule type="cellIs" priority="1" dxfId="1208" operator="equal" stopIfTrue="1">
      <formula>1</formula>
    </cfRule>
  </conditionalFormatting>
  <conditionalFormatting sqref="B2">
    <cfRule type="cellIs" priority="2" dxfId="1209" operator="notEqual" stopIfTrue="1">
      <formula>B1</formula>
    </cfRule>
    <cfRule type="cellIs" priority="3" dxfId="1210" operator="equal" stopIfTrue="1">
      <formula>B1</formula>
    </cfRule>
    <cfRule type="cellIs" priority="4" dxfId="1211" operator="notEqual" stopIfTrue="1">
      <formula>B3</formula>
    </cfRule>
  </conditionalFormatting>
  <conditionalFormatting sqref="I2">
    <cfRule type="cellIs" priority="5" dxfId="1208" operator="equal" stopIfTrue="1">
      <formula>1</formula>
    </cfRule>
    <cfRule type="cellIs" priority="6" dxfId="15" operator="between" stopIfTrue="1">
      <formula>2</formula>
      <formula>10</formula>
    </cfRule>
  </conditionalFormatting>
  <conditionalFormatting sqref="B3">
    <cfRule type="cellIs" priority="7" dxfId="1209" operator="notEqual" stopIfTrue="1">
      <formula>B2</formula>
    </cfRule>
    <cfRule type="cellIs" priority="8" dxfId="1210" operator="equal" stopIfTrue="1">
      <formula>B2</formula>
    </cfRule>
    <cfRule type="cellIs" priority="9" dxfId="1211" operator="notEqual" stopIfTrue="1">
      <formula>B4</formula>
    </cfRule>
  </conditionalFormatting>
  <conditionalFormatting sqref="I3">
    <cfRule type="cellIs" priority="10" dxfId="1208" operator="equal" stopIfTrue="1">
      <formula>1</formula>
    </cfRule>
    <cfRule type="cellIs" priority="11" dxfId="15" operator="between" stopIfTrue="1">
      <formula>2</formula>
      <formula>10</formula>
    </cfRule>
  </conditionalFormatting>
  <conditionalFormatting sqref="B4">
    <cfRule type="cellIs" priority="12" dxfId="1209" operator="notEqual" stopIfTrue="1">
      <formula>B3</formula>
    </cfRule>
    <cfRule type="cellIs" priority="13" dxfId="1210" operator="equal" stopIfTrue="1">
      <formula>B3</formula>
    </cfRule>
    <cfRule type="cellIs" priority="14" dxfId="1211" operator="notEqual" stopIfTrue="1">
      <formula>B5</formula>
    </cfRule>
  </conditionalFormatting>
  <conditionalFormatting sqref="I4">
    <cfRule type="cellIs" priority="15" dxfId="1208" operator="equal" stopIfTrue="1">
      <formula>1</formula>
    </cfRule>
    <cfRule type="cellIs" priority="16" dxfId="15" operator="between" stopIfTrue="1">
      <formula>2</formula>
      <formula>10</formula>
    </cfRule>
  </conditionalFormatting>
  <conditionalFormatting sqref="B5">
    <cfRule type="cellIs" priority="17" dxfId="1209" operator="notEqual" stopIfTrue="1">
      <formula>B4</formula>
    </cfRule>
    <cfRule type="cellIs" priority="18" dxfId="1210" operator="equal" stopIfTrue="1">
      <formula>B4</formula>
    </cfRule>
    <cfRule type="cellIs" priority="19" dxfId="1211" operator="notEqual" stopIfTrue="1">
      <formula>B6</formula>
    </cfRule>
  </conditionalFormatting>
  <conditionalFormatting sqref="I5">
    <cfRule type="cellIs" priority="20" dxfId="1208" operator="equal" stopIfTrue="1">
      <formula>1</formula>
    </cfRule>
    <cfRule type="cellIs" priority="21" dxfId="15" operator="between" stopIfTrue="1">
      <formula>2</formula>
      <formula>10</formula>
    </cfRule>
  </conditionalFormatting>
  <conditionalFormatting sqref="B6">
    <cfRule type="cellIs" priority="22" dxfId="1209" operator="notEqual" stopIfTrue="1">
      <formula>B5</formula>
    </cfRule>
    <cfRule type="cellIs" priority="23" dxfId="1210" operator="equal" stopIfTrue="1">
      <formula>B5</formula>
    </cfRule>
    <cfRule type="cellIs" priority="24" dxfId="1211" operator="notEqual" stopIfTrue="1">
      <formula>B7</formula>
    </cfRule>
  </conditionalFormatting>
  <conditionalFormatting sqref="I6">
    <cfRule type="cellIs" priority="25" dxfId="1208" operator="equal" stopIfTrue="1">
      <formula>1</formula>
    </cfRule>
    <cfRule type="cellIs" priority="26" dxfId="15" operator="between" stopIfTrue="1">
      <formula>2</formula>
      <formula>10</formula>
    </cfRule>
  </conditionalFormatting>
  <conditionalFormatting sqref="B7">
    <cfRule type="cellIs" priority="27" dxfId="1209" operator="notEqual" stopIfTrue="1">
      <formula>B6</formula>
    </cfRule>
    <cfRule type="cellIs" priority="28" dxfId="1210" operator="equal" stopIfTrue="1">
      <formula>B6</formula>
    </cfRule>
    <cfRule type="cellIs" priority="29" dxfId="1211" operator="notEqual" stopIfTrue="1">
      <formula>B8</formula>
    </cfRule>
  </conditionalFormatting>
  <conditionalFormatting sqref="I7">
    <cfRule type="cellIs" priority="30" dxfId="1208" operator="equal" stopIfTrue="1">
      <formula>1</formula>
    </cfRule>
    <cfRule type="cellIs" priority="31" dxfId="15" operator="between" stopIfTrue="1">
      <formula>2</formula>
      <formula>10</formula>
    </cfRule>
  </conditionalFormatting>
  <conditionalFormatting sqref="B8">
    <cfRule type="cellIs" priority="32" dxfId="1209" operator="notEqual" stopIfTrue="1">
      <formula>B7</formula>
    </cfRule>
    <cfRule type="cellIs" priority="33" dxfId="1210" operator="equal" stopIfTrue="1">
      <formula>B7</formula>
    </cfRule>
    <cfRule type="cellIs" priority="34" dxfId="1211" operator="notEqual" stopIfTrue="1">
      <formula>B9</formula>
    </cfRule>
  </conditionalFormatting>
  <conditionalFormatting sqref="I8">
    <cfRule type="cellIs" priority="35" dxfId="1208" operator="equal" stopIfTrue="1">
      <formula>1</formula>
    </cfRule>
    <cfRule type="cellIs" priority="36" dxfId="15" operator="between" stopIfTrue="1">
      <formula>2</formula>
      <formula>10</formula>
    </cfRule>
  </conditionalFormatting>
  <conditionalFormatting sqref="B9">
    <cfRule type="cellIs" priority="37" dxfId="1209" operator="notEqual" stopIfTrue="1">
      <formula>B8</formula>
    </cfRule>
    <cfRule type="cellIs" priority="38" dxfId="1210" operator="equal" stopIfTrue="1">
      <formula>B8</formula>
    </cfRule>
    <cfRule type="cellIs" priority="39" dxfId="1211" operator="notEqual" stopIfTrue="1">
      <formula>B10</formula>
    </cfRule>
  </conditionalFormatting>
  <conditionalFormatting sqref="I9">
    <cfRule type="cellIs" priority="40" dxfId="1208" operator="equal" stopIfTrue="1">
      <formula>1</formula>
    </cfRule>
    <cfRule type="cellIs" priority="41" dxfId="15" operator="between" stopIfTrue="1">
      <formula>2</formula>
      <formula>10</formula>
    </cfRule>
  </conditionalFormatting>
  <conditionalFormatting sqref="B10">
    <cfRule type="cellIs" priority="42" dxfId="1209" operator="notEqual" stopIfTrue="1">
      <formula>B9</formula>
    </cfRule>
    <cfRule type="cellIs" priority="43" dxfId="1210" operator="equal" stopIfTrue="1">
      <formula>B9</formula>
    </cfRule>
    <cfRule type="cellIs" priority="44" dxfId="1211" operator="notEqual" stopIfTrue="1">
      <formula>B11</formula>
    </cfRule>
  </conditionalFormatting>
  <conditionalFormatting sqref="I10">
    <cfRule type="cellIs" priority="45" dxfId="1208" operator="equal" stopIfTrue="1">
      <formula>1</formula>
    </cfRule>
    <cfRule type="cellIs" priority="46" dxfId="15" operator="between" stopIfTrue="1">
      <formula>2</formula>
      <formula>10</formula>
    </cfRule>
  </conditionalFormatting>
  <conditionalFormatting sqref="B11">
    <cfRule type="cellIs" priority="47" dxfId="1209" operator="notEqual" stopIfTrue="1">
      <formula>B10</formula>
    </cfRule>
    <cfRule type="cellIs" priority="48" dxfId="1210" operator="equal" stopIfTrue="1">
      <formula>B10</formula>
    </cfRule>
    <cfRule type="cellIs" priority="49" dxfId="1211" operator="notEqual" stopIfTrue="1">
      <formula>B12</formula>
    </cfRule>
  </conditionalFormatting>
  <conditionalFormatting sqref="I11">
    <cfRule type="cellIs" priority="50" dxfId="1208" operator="equal" stopIfTrue="1">
      <formula>1</formula>
    </cfRule>
  </conditionalFormatting>
  <conditionalFormatting sqref="I11">
    <cfRule type="cellIs" priority="51" dxfId="15" operator="between" stopIfTrue="1">
      <formula>2</formula>
      <formula>10</formula>
    </cfRule>
  </conditionalFormatting>
  <conditionalFormatting sqref="B12">
    <cfRule type="cellIs" priority="52" dxfId="1209" operator="notEqual" stopIfTrue="1">
      <formula>B11</formula>
    </cfRule>
    <cfRule type="cellIs" priority="53" dxfId="1210" operator="equal" stopIfTrue="1">
      <formula>B11</formula>
    </cfRule>
    <cfRule type="cellIs" priority="54" dxfId="1211" operator="notEqual" stopIfTrue="1">
      <formula>B13</formula>
    </cfRule>
  </conditionalFormatting>
  <conditionalFormatting sqref="I12">
    <cfRule type="cellIs" priority="55" dxfId="1208" operator="equal" stopIfTrue="1">
      <formula>1</formula>
    </cfRule>
  </conditionalFormatting>
  <conditionalFormatting sqref="I12">
    <cfRule type="cellIs" priority="56" dxfId="15" operator="between" stopIfTrue="1">
      <formula>2</formula>
      <formula>10</formula>
    </cfRule>
  </conditionalFormatting>
  <conditionalFormatting sqref="B13">
    <cfRule type="cellIs" priority="57" dxfId="1209" operator="notEqual" stopIfTrue="1">
      <formula>B12</formula>
    </cfRule>
    <cfRule type="cellIs" priority="58" dxfId="1210" operator="equal" stopIfTrue="1">
      <formula>B12</formula>
    </cfRule>
    <cfRule type="cellIs" priority="59" dxfId="1211" operator="notEqual" stopIfTrue="1">
      <formula>B14</formula>
    </cfRule>
  </conditionalFormatting>
  <conditionalFormatting sqref="I13">
    <cfRule type="cellIs" priority="60" dxfId="1208" operator="equal" stopIfTrue="1">
      <formula>1</formula>
    </cfRule>
  </conditionalFormatting>
  <conditionalFormatting sqref="I13">
    <cfRule type="cellIs" priority="61" dxfId="15" operator="between" stopIfTrue="1">
      <formula>2</formula>
      <formula>10</formula>
    </cfRule>
  </conditionalFormatting>
  <conditionalFormatting sqref="B14">
    <cfRule type="cellIs" priority="62" dxfId="1209" operator="notEqual" stopIfTrue="1">
      <formula>B13</formula>
    </cfRule>
    <cfRule type="cellIs" priority="63" dxfId="1210" operator="equal" stopIfTrue="1">
      <formula>B13</formula>
    </cfRule>
    <cfRule type="cellIs" priority="64" dxfId="1211" operator="notEqual" stopIfTrue="1">
      <formula>B15</formula>
    </cfRule>
  </conditionalFormatting>
  <conditionalFormatting sqref="I14">
    <cfRule type="cellIs" priority="65" dxfId="1208" operator="equal" stopIfTrue="1">
      <formula>1</formula>
    </cfRule>
  </conditionalFormatting>
  <conditionalFormatting sqref="I14">
    <cfRule type="cellIs" priority="66" dxfId="15" operator="between" stopIfTrue="1">
      <formula>2</formula>
      <formula>10</formula>
    </cfRule>
  </conditionalFormatting>
  <conditionalFormatting sqref="B15">
    <cfRule type="cellIs" priority="67" dxfId="1209" operator="notEqual" stopIfTrue="1">
      <formula>B14</formula>
    </cfRule>
    <cfRule type="cellIs" priority="68" dxfId="1210" operator="equal" stopIfTrue="1">
      <formula>B14</formula>
    </cfRule>
    <cfRule type="cellIs" priority="69" dxfId="1211" operator="notEqual" stopIfTrue="1">
      <formula>B16</formula>
    </cfRule>
  </conditionalFormatting>
  <conditionalFormatting sqref="I15">
    <cfRule type="cellIs" priority="70" dxfId="1208" operator="equal" stopIfTrue="1">
      <formula>1</formula>
    </cfRule>
  </conditionalFormatting>
  <conditionalFormatting sqref="I15">
    <cfRule type="cellIs" priority="71" dxfId="15" operator="between" stopIfTrue="1">
      <formula>2</formula>
      <formula>10</formula>
    </cfRule>
  </conditionalFormatting>
  <conditionalFormatting sqref="B16">
    <cfRule type="cellIs" priority="72" dxfId="1209" operator="notEqual" stopIfTrue="1">
      <formula>B15</formula>
    </cfRule>
    <cfRule type="cellIs" priority="73" dxfId="1210" operator="equal" stopIfTrue="1">
      <formula>B15</formula>
    </cfRule>
    <cfRule type="cellIs" priority="74" dxfId="1211" operator="notEqual" stopIfTrue="1">
      <formula>B17</formula>
    </cfRule>
  </conditionalFormatting>
  <conditionalFormatting sqref="I16">
    <cfRule type="cellIs" priority="75" dxfId="1208" operator="equal" stopIfTrue="1">
      <formula>1</formula>
    </cfRule>
  </conditionalFormatting>
  <conditionalFormatting sqref="I16">
    <cfRule type="cellIs" priority="76" dxfId="15" operator="between" stopIfTrue="1">
      <formula>2</formula>
      <formula>10</formula>
    </cfRule>
  </conditionalFormatting>
  <conditionalFormatting sqref="B17">
    <cfRule type="cellIs" priority="77" dxfId="1209" operator="notEqual" stopIfTrue="1">
      <formula>B16</formula>
    </cfRule>
    <cfRule type="cellIs" priority="78" dxfId="1210" operator="equal" stopIfTrue="1">
      <formula>B16</formula>
    </cfRule>
    <cfRule type="cellIs" priority="79" dxfId="1211" operator="notEqual" stopIfTrue="1">
      <formula>B18</formula>
    </cfRule>
  </conditionalFormatting>
  <conditionalFormatting sqref="I17">
    <cfRule type="cellIs" priority="80" dxfId="1208" operator="equal" stopIfTrue="1">
      <formula>1</formula>
    </cfRule>
  </conditionalFormatting>
  <conditionalFormatting sqref="I17">
    <cfRule type="cellIs" priority="81" dxfId="15" operator="between" stopIfTrue="1">
      <formula>2</formula>
      <formula>10</formula>
    </cfRule>
  </conditionalFormatting>
  <conditionalFormatting sqref="B18">
    <cfRule type="cellIs" priority="82" dxfId="1209" operator="notEqual" stopIfTrue="1">
      <formula>B17</formula>
    </cfRule>
    <cfRule type="cellIs" priority="83" dxfId="1210" operator="equal" stopIfTrue="1">
      <formula>B17</formula>
    </cfRule>
    <cfRule type="cellIs" priority="84" dxfId="1211" operator="notEqual" stopIfTrue="1">
      <formula>B19</formula>
    </cfRule>
  </conditionalFormatting>
  <conditionalFormatting sqref="I18">
    <cfRule type="cellIs" priority="85" dxfId="1208" operator="equal" stopIfTrue="1">
      <formula>1</formula>
    </cfRule>
  </conditionalFormatting>
  <conditionalFormatting sqref="I18">
    <cfRule type="cellIs" priority="86" dxfId="15" operator="between" stopIfTrue="1">
      <formula>2</formula>
      <formula>10</formula>
    </cfRule>
  </conditionalFormatting>
  <conditionalFormatting sqref="B19">
    <cfRule type="cellIs" priority="87" dxfId="1209" operator="notEqual" stopIfTrue="1">
      <formula>B18</formula>
    </cfRule>
    <cfRule type="cellIs" priority="88" dxfId="1210" operator="equal" stopIfTrue="1">
      <formula>B18</formula>
    </cfRule>
    <cfRule type="cellIs" priority="89" dxfId="1211" operator="notEqual" stopIfTrue="1">
      <formula>B20</formula>
    </cfRule>
  </conditionalFormatting>
  <conditionalFormatting sqref="I19">
    <cfRule type="cellIs" priority="90" dxfId="1208" operator="equal" stopIfTrue="1">
      <formula>1</formula>
    </cfRule>
  </conditionalFormatting>
  <conditionalFormatting sqref="I19">
    <cfRule type="cellIs" priority="91" dxfId="15" operator="between" stopIfTrue="1">
      <formula>2</formula>
      <formula>10</formula>
    </cfRule>
  </conditionalFormatting>
  <conditionalFormatting sqref="B20">
    <cfRule type="cellIs" priority="92" dxfId="1209" operator="notEqual" stopIfTrue="1">
      <formula>B19</formula>
    </cfRule>
    <cfRule type="cellIs" priority="93" dxfId="1210" operator="equal" stopIfTrue="1">
      <formula>B19</formula>
    </cfRule>
    <cfRule type="cellIs" priority="94" dxfId="1211" operator="notEqual" stopIfTrue="1">
      <formula>B21</formula>
    </cfRule>
  </conditionalFormatting>
  <conditionalFormatting sqref="I20">
    <cfRule type="cellIs" priority="95" dxfId="1208" operator="equal" stopIfTrue="1">
      <formula>1</formula>
    </cfRule>
  </conditionalFormatting>
  <conditionalFormatting sqref="I20">
    <cfRule type="cellIs" priority="96" dxfId="15" operator="between" stopIfTrue="1">
      <formula>2</formula>
      <formula>10</formula>
    </cfRule>
  </conditionalFormatting>
  <conditionalFormatting sqref="B21">
    <cfRule type="cellIs" priority="97" dxfId="1209" operator="notEqual" stopIfTrue="1">
      <formula>B20</formula>
    </cfRule>
    <cfRule type="cellIs" priority="98" dxfId="1210" operator="equal" stopIfTrue="1">
      <formula>B20</formula>
    </cfRule>
    <cfRule type="cellIs" priority="99" dxfId="1211" operator="notEqual" stopIfTrue="1">
      <formula>B22</formula>
    </cfRule>
  </conditionalFormatting>
  <conditionalFormatting sqref="I21">
    <cfRule type="cellIs" priority="100" dxfId="1208" operator="equal" stopIfTrue="1">
      <formula>1</formula>
    </cfRule>
  </conditionalFormatting>
  <conditionalFormatting sqref="I21">
    <cfRule type="cellIs" priority="101" dxfId="15" operator="between" stopIfTrue="1">
      <formula>2</formula>
      <formula>10</formula>
    </cfRule>
  </conditionalFormatting>
  <conditionalFormatting sqref="B22">
    <cfRule type="cellIs" priority="102" dxfId="1209" operator="notEqual" stopIfTrue="1">
      <formula>B21</formula>
    </cfRule>
  </conditionalFormatting>
  <conditionalFormatting sqref="B22">
    <cfRule type="cellIs" priority="103" dxfId="1210" operator="equal" stopIfTrue="1">
      <formula>B21</formula>
    </cfRule>
  </conditionalFormatting>
  <conditionalFormatting sqref="B22">
    <cfRule type="cellIs" priority="104" dxfId="1211" operator="notEqual" stopIfTrue="1">
      <formula>B23</formula>
    </cfRule>
  </conditionalFormatting>
  <conditionalFormatting sqref="I22">
    <cfRule type="cellIs" priority="105" dxfId="1208" operator="equal" stopIfTrue="1">
      <formula>1</formula>
    </cfRule>
  </conditionalFormatting>
  <conditionalFormatting sqref="I22">
    <cfRule type="cellIs" priority="106" dxfId="15" operator="between" stopIfTrue="1">
      <formula>2</formula>
      <formula>10</formula>
    </cfRule>
  </conditionalFormatting>
  <conditionalFormatting sqref="B23">
    <cfRule type="cellIs" priority="107" dxfId="1209" operator="notEqual" stopIfTrue="1">
      <formula>B22</formula>
    </cfRule>
  </conditionalFormatting>
  <conditionalFormatting sqref="B23">
    <cfRule type="cellIs" priority="108" dxfId="1210" operator="equal" stopIfTrue="1">
      <formula>B22</formula>
    </cfRule>
  </conditionalFormatting>
  <conditionalFormatting sqref="B23">
    <cfRule type="cellIs" priority="109" dxfId="1211" operator="notEqual" stopIfTrue="1">
      <formula>B24</formula>
    </cfRule>
  </conditionalFormatting>
  <conditionalFormatting sqref="I23">
    <cfRule type="cellIs" priority="110" dxfId="1208" operator="equal" stopIfTrue="1">
      <formula>1</formula>
    </cfRule>
  </conditionalFormatting>
  <conditionalFormatting sqref="I23">
    <cfRule type="cellIs" priority="111" dxfId="15" operator="between" stopIfTrue="1">
      <formula>2</formula>
      <formula>10</formula>
    </cfRule>
  </conditionalFormatting>
  <conditionalFormatting sqref="B24">
    <cfRule type="cellIs" priority="112" dxfId="1209" operator="notEqual" stopIfTrue="1">
      <formula>B23</formula>
    </cfRule>
  </conditionalFormatting>
  <conditionalFormatting sqref="B24">
    <cfRule type="cellIs" priority="113" dxfId="1210" operator="equal" stopIfTrue="1">
      <formula>B23</formula>
    </cfRule>
  </conditionalFormatting>
  <conditionalFormatting sqref="B24">
    <cfRule type="cellIs" priority="114" dxfId="1211" operator="notEqual" stopIfTrue="1">
      <formula>B25</formula>
    </cfRule>
  </conditionalFormatting>
  <conditionalFormatting sqref="I24">
    <cfRule type="cellIs" priority="115" dxfId="1208" operator="equal" stopIfTrue="1">
      <formula>1</formula>
    </cfRule>
  </conditionalFormatting>
  <conditionalFormatting sqref="I24">
    <cfRule type="cellIs" priority="116" dxfId="15" operator="between" stopIfTrue="1">
      <formula>2</formula>
      <formula>10</formula>
    </cfRule>
  </conditionalFormatting>
  <conditionalFormatting sqref="B25">
    <cfRule type="cellIs" priority="117" dxfId="1209" operator="notEqual" stopIfTrue="1">
      <formula>B24</formula>
    </cfRule>
  </conditionalFormatting>
  <conditionalFormatting sqref="B25">
    <cfRule type="cellIs" priority="118" dxfId="1210" operator="equal" stopIfTrue="1">
      <formula>B24</formula>
    </cfRule>
  </conditionalFormatting>
  <conditionalFormatting sqref="B25">
    <cfRule type="cellIs" priority="119" dxfId="1211" operator="notEqual" stopIfTrue="1">
      <formula>B26</formula>
    </cfRule>
  </conditionalFormatting>
  <conditionalFormatting sqref="I25">
    <cfRule type="cellIs" priority="120" dxfId="1208" operator="equal" stopIfTrue="1">
      <formula>1</formula>
    </cfRule>
  </conditionalFormatting>
  <conditionalFormatting sqref="I25">
    <cfRule type="cellIs" priority="121" dxfId="15" operator="between" stopIfTrue="1">
      <formula>2</formula>
      <formula>10</formula>
    </cfRule>
  </conditionalFormatting>
  <conditionalFormatting sqref="B26">
    <cfRule type="cellIs" priority="122" dxfId="1209" operator="notEqual" stopIfTrue="1">
      <formula>B25</formula>
    </cfRule>
  </conditionalFormatting>
  <conditionalFormatting sqref="B26">
    <cfRule type="cellIs" priority="123" dxfId="1210" operator="equal" stopIfTrue="1">
      <formula>B25</formula>
    </cfRule>
  </conditionalFormatting>
  <conditionalFormatting sqref="B26">
    <cfRule type="cellIs" priority="124" dxfId="1211" operator="notEqual" stopIfTrue="1">
      <formula>B27</formula>
    </cfRule>
  </conditionalFormatting>
  <conditionalFormatting sqref="I26">
    <cfRule type="cellIs" priority="125" dxfId="1208" operator="equal" stopIfTrue="1">
      <formula>1</formula>
    </cfRule>
  </conditionalFormatting>
  <conditionalFormatting sqref="I26">
    <cfRule type="cellIs" priority="126" dxfId="15" operator="between" stopIfTrue="1">
      <formula>2</formula>
      <formula>10</formula>
    </cfRule>
  </conditionalFormatting>
  <conditionalFormatting sqref="B27">
    <cfRule type="cellIs" priority="127" dxfId="1209" operator="notEqual" stopIfTrue="1">
      <formula>B26</formula>
    </cfRule>
  </conditionalFormatting>
  <conditionalFormatting sqref="B27">
    <cfRule type="cellIs" priority="128" dxfId="1210" operator="equal" stopIfTrue="1">
      <formula>B26</formula>
    </cfRule>
  </conditionalFormatting>
  <conditionalFormatting sqref="B27">
    <cfRule type="cellIs" priority="129" dxfId="1211" operator="notEqual" stopIfTrue="1">
      <formula>B28</formula>
    </cfRule>
  </conditionalFormatting>
  <conditionalFormatting sqref="I27">
    <cfRule type="cellIs" priority="130" dxfId="1208" operator="equal" stopIfTrue="1">
      <formula>1</formula>
    </cfRule>
  </conditionalFormatting>
  <conditionalFormatting sqref="I27">
    <cfRule type="cellIs" priority="131" dxfId="15" operator="between" stopIfTrue="1">
      <formula>2</formula>
      <formula>10</formula>
    </cfRule>
  </conditionalFormatting>
  <conditionalFormatting sqref="B28">
    <cfRule type="cellIs" priority="132" dxfId="1209" operator="notEqual" stopIfTrue="1">
      <formula>B27</formula>
    </cfRule>
  </conditionalFormatting>
  <conditionalFormatting sqref="B28">
    <cfRule type="cellIs" priority="133" dxfId="1210" operator="equal" stopIfTrue="1">
      <formula>B27</formula>
    </cfRule>
  </conditionalFormatting>
  <conditionalFormatting sqref="B28">
    <cfRule type="cellIs" priority="134" dxfId="1211" operator="notEqual" stopIfTrue="1">
      <formula>B29</formula>
    </cfRule>
  </conditionalFormatting>
  <conditionalFormatting sqref="I28">
    <cfRule type="cellIs" priority="135" dxfId="1208" operator="equal" stopIfTrue="1">
      <formula>1</formula>
    </cfRule>
  </conditionalFormatting>
  <conditionalFormatting sqref="I28">
    <cfRule type="cellIs" priority="136" dxfId="15" operator="between" stopIfTrue="1">
      <formula>2</formula>
      <formula>10</formula>
    </cfRule>
  </conditionalFormatting>
  <conditionalFormatting sqref="B29">
    <cfRule type="cellIs" priority="137" dxfId="1209" operator="notEqual" stopIfTrue="1">
      <formula>B28</formula>
    </cfRule>
  </conditionalFormatting>
  <conditionalFormatting sqref="B29">
    <cfRule type="cellIs" priority="138" dxfId="1210" operator="equal" stopIfTrue="1">
      <formula>B28</formula>
    </cfRule>
  </conditionalFormatting>
  <conditionalFormatting sqref="B29">
    <cfRule type="cellIs" priority="139" dxfId="1211" operator="notEqual" stopIfTrue="1">
      <formula>B30</formula>
    </cfRule>
  </conditionalFormatting>
  <conditionalFormatting sqref="I29">
    <cfRule type="cellIs" priority="140" dxfId="1208" operator="equal" stopIfTrue="1">
      <formula>1</formula>
    </cfRule>
  </conditionalFormatting>
  <conditionalFormatting sqref="I29">
    <cfRule type="cellIs" priority="141" dxfId="15" operator="between" stopIfTrue="1">
      <formula>2</formula>
      <formula>10</formula>
    </cfRule>
  </conditionalFormatting>
  <conditionalFormatting sqref="B30">
    <cfRule type="cellIs" priority="142" dxfId="1209" operator="notEqual" stopIfTrue="1">
      <formula>B29</formula>
    </cfRule>
  </conditionalFormatting>
  <conditionalFormatting sqref="B30">
    <cfRule type="cellIs" priority="143" dxfId="1210" operator="equal" stopIfTrue="1">
      <formula>B29</formula>
    </cfRule>
  </conditionalFormatting>
  <conditionalFormatting sqref="B30">
    <cfRule type="cellIs" priority="144" dxfId="1211" operator="notEqual" stopIfTrue="1">
      <formula>B31</formula>
    </cfRule>
  </conditionalFormatting>
  <conditionalFormatting sqref="I30">
    <cfRule type="cellIs" priority="145" dxfId="1208" operator="equal" stopIfTrue="1">
      <formula>1</formula>
    </cfRule>
  </conditionalFormatting>
  <conditionalFormatting sqref="I30">
    <cfRule type="cellIs" priority="146" dxfId="15" operator="between" stopIfTrue="1">
      <formula>2</formula>
      <formula>10</formula>
    </cfRule>
  </conditionalFormatting>
  <conditionalFormatting sqref="B31">
    <cfRule type="cellIs" priority="147" dxfId="1209" operator="notEqual" stopIfTrue="1">
      <formula>B30</formula>
    </cfRule>
  </conditionalFormatting>
  <conditionalFormatting sqref="B31">
    <cfRule type="cellIs" priority="148" dxfId="1210" operator="equal" stopIfTrue="1">
      <formula>B30</formula>
    </cfRule>
  </conditionalFormatting>
  <conditionalFormatting sqref="B31">
    <cfRule type="cellIs" priority="149" dxfId="1211" operator="notEqual" stopIfTrue="1">
      <formula>B32</formula>
    </cfRule>
  </conditionalFormatting>
  <conditionalFormatting sqref="I31">
    <cfRule type="cellIs" priority="150" dxfId="1208" operator="equal" stopIfTrue="1">
      <formula>1</formula>
    </cfRule>
  </conditionalFormatting>
  <conditionalFormatting sqref="I31">
    <cfRule type="cellIs" priority="151" dxfId="15" operator="between" stopIfTrue="1">
      <formula>2</formula>
      <formula>10</formula>
    </cfRule>
  </conditionalFormatting>
  <conditionalFormatting sqref="B32">
    <cfRule type="cellIs" priority="152" dxfId="1209" operator="notEqual" stopIfTrue="1">
      <formula>B31</formula>
    </cfRule>
  </conditionalFormatting>
  <conditionalFormatting sqref="B32">
    <cfRule type="cellIs" priority="153" dxfId="1210" operator="equal" stopIfTrue="1">
      <formula>B31</formula>
    </cfRule>
  </conditionalFormatting>
  <conditionalFormatting sqref="B32">
    <cfRule type="cellIs" priority="154" dxfId="1211" operator="notEqual" stopIfTrue="1">
      <formula>B33</formula>
    </cfRule>
  </conditionalFormatting>
  <conditionalFormatting sqref="I32">
    <cfRule type="cellIs" priority="155" dxfId="1208" operator="equal" stopIfTrue="1">
      <formula>1</formula>
    </cfRule>
  </conditionalFormatting>
  <conditionalFormatting sqref="I32">
    <cfRule type="cellIs" priority="156" dxfId="15" operator="between" stopIfTrue="1">
      <formula>2</formula>
      <formula>10</formula>
    </cfRule>
  </conditionalFormatting>
  <conditionalFormatting sqref="B33">
    <cfRule type="cellIs" priority="157" dxfId="1209" operator="notEqual" stopIfTrue="1">
      <formula>B32</formula>
    </cfRule>
  </conditionalFormatting>
  <conditionalFormatting sqref="B33">
    <cfRule type="cellIs" priority="158" dxfId="1210" operator="equal" stopIfTrue="1">
      <formula>B32</formula>
    </cfRule>
  </conditionalFormatting>
  <conditionalFormatting sqref="B33">
    <cfRule type="cellIs" priority="159" dxfId="1211" operator="notEqual" stopIfTrue="1">
      <formula>B34</formula>
    </cfRule>
  </conditionalFormatting>
  <conditionalFormatting sqref="I33">
    <cfRule type="cellIs" priority="160" dxfId="1208" operator="equal" stopIfTrue="1">
      <formula>1</formula>
    </cfRule>
  </conditionalFormatting>
  <conditionalFormatting sqref="I33">
    <cfRule type="cellIs" priority="161" dxfId="15" operator="between" stopIfTrue="1">
      <formula>2</formula>
      <formula>10</formula>
    </cfRule>
  </conditionalFormatting>
  <conditionalFormatting sqref="B34">
    <cfRule type="cellIs" priority="162" dxfId="1209" operator="notEqual" stopIfTrue="1">
      <formula>B33</formula>
    </cfRule>
  </conditionalFormatting>
  <conditionalFormatting sqref="B34">
    <cfRule type="cellIs" priority="163" dxfId="1210" operator="equal" stopIfTrue="1">
      <formula>B33</formula>
    </cfRule>
  </conditionalFormatting>
  <conditionalFormatting sqref="B34">
    <cfRule type="cellIs" priority="164" dxfId="1211" operator="notEqual" stopIfTrue="1">
      <formula>B35</formula>
    </cfRule>
  </conditionalFormatting>
  <conditionalFormatting sqref="I34">
    <cfRule type="cellIs" priority="165" dxfId="1208" operator="equal" stopIfTrue="1">
      <formula>1</formula>
    </cfRule>
  </conditionalFormatting>
  <conditionalFormatting sqref="I34">
    <cfRule type="cellIs" priority="166" dxfId="15" operator="between" stopIfTrue="1">
      <formula>2</formula>
      <formula>10</formula>
    </cfRule>
  </conditionalFormatting>
  <conditionalFormatting sqref="B35">
    <cfRule type="cellIs" priority="167" dxfId="1209" operator="notEqual" stopIfTrue="1">
      <formula>B34</formula>
    </cfRule>
  </conditionalFormatting>
  <conditionalFormatting sqref="B35">
    <cfRule type="cellIs" priority="168" dxfId="1210" operator="equal" stopIfTrue="1">
      <formula>B34</formula>
    </cfRule>
  </conditionalFormatting>
  <conditionalFormatting sqref="B35">
    <cfRule type="cellIs" priority="169" dxfId="1211" operator="notEqual" stopIfTrue="1">
      <formula>B36</formula>
    </cfRule>
  </conditionalFormatting>
  <conditionalFormatting sqref="I35">
    <cfRule type="cellIs" priority="170" dxfId="1208" operator="equal" stopIfTrue="1">
      <formula>1</formula>
    </cfRule>
  </conditionalFormatting>
  <conditionalFormatting sqref="I35">
    <cfRule type="cellIs" priority="171" dxfId="15" operator="between" stopIfTrue="1">
      <formula>2</formula>
      <formula>10</formula>
    </cfRule>
  </conditionalFormatting>
  <conditionalFormatting sqref="B36">
    <cfRule type="cellIs" priority="172" dxfId="1209" operator="notEqual" stopIfTrue="1">
      <formula>B35</formula>
    </cfRule>
  </conditionalFormatting>
  <conditionalFormatting sqref="B36">
    <cfRule type="cellIs" priority="173" dxfId="1210" operator="equal" stopIfTrue="1">
      <formula>B35</formula>
    </cfRule>
  </conditionalFormatting>
  <conditionalFormatting sqref="B36">
    <cfRule type="cellIs" priority="174" dxfId="1211" operator="notEqual" stopIfTrue="1">
      <formula>B37</formula>
    </cfRule>
  </conditionalFormatting>
  <conditionalFormatting sqref="I36">
    <cfRule type="cellIs" priority="175" dxfId="1208" operator="equal" stopIfTrue="1">
      <formula>1</formula>
    </cfRule>
  </conditionalFormatting>
  <conditionalFormatting sqref="I36">
    <cfRule type="cellIs" priority="176" dxfId="15" operator="between" stopIfTrue="1">
      <formula>2</formula>
      <formula>10</formula>
    </cfRule>
  </conditionalFormatting>
  <conditionalFormatting sqref="B37">
    <cfRule type="cellIs" priority="177" dxfId="1209" operator="notEqual" stopIfTrue="1">
      <formula>B36</formula>
    </cfRule>
  </conditionalFormatting>
  <conditionalFormatting sqref="B37">
    <cfRule type="cellIs" priority="178" dxfId="1210" operator="equal" stopIfTrue="1">
      <formula>B36</formula>
    </cfRule>
  </conditionalFormatting>
  <conditionalFormatting sqref="B37">
    <cfRule type="cellIs" priority="179" dxfId="1211" operator="notEqual" stopIfTrue="1">
      <formula>B38</formula>
    </cfRule>
  </conditionalFormatting>
  <conditionalFormatting sqref="I37">
    <cfRule type="cellIs" priority="180" dxfId="1208" operator="equal" stopIfTrue="1">
      <formula>1</formula>
    </cfRule>
  </conditionalFormatting>
  <conditionalFormatting sqref="I37">
    <cfRule type="cellIs" priority="181" dxfId="15" operator="between" stopIfTrue="1">
      <formula>2</formula>
      <formula>10</formula>
    </cfRule>
  </conditionalFormatting>
  <conditionalFormatting sqref="B38">
    <cfRule type="cellIs" priority="182" dxfId="1209" operator="notEqual" stopIfTrue="1">
      <formula>B37</formula>
    </cfRule>
  </conditionalFormatting>
  <conditionalFormatting sqref="B38">
    <cfRule type="cellIs" priority="183" dxfId="1210" operator="equal" stopIfTrue="1">
      <formula>B37</formula>
    </cfRule>
  </conditionalFormatting>
  <conditionalFormatting sqref="B38">
    <cfRule type="cellIs" priority="184" dxfId="1211" operator="notEqual" stopIfTrue="1">
      <formula>B39</formula>
    </cfRule>
  </conditionalFormatting>
  <conditionalFormatting sqref="I38">
    <cfRule type="cellIs" priority="185" dxfId="1208" operator="equal" stopIfTrue="1">
      <formula>1</formula>
    </cfRule>
  </conditionalFormatting>
  <conditionalFormatting sqref="I38">
    <cfRule type="cellIs" priority="186" dxfId="15" operator="between" stopIfTrue="1">
      <formula>2</formula>
      <formula>10</formula>
    </cfRule>
  </conditionalFormatting>
  <conditionalFormatting sqref="B39">
    <cfRule type="cellIs" priority="187" dxfId="1209" operator="notEqual" stopIfTrue="1">
      <formula>B38</formula>
    </cfRule>
  </conditionalFormatting>
  <conditionalFormatting sqref="B39">
    <cfRule type="cellIs" priority="188" dxfId="1210" operator="equal" stopIfTrue="1">
      <formula>B38</formula>
    </cfRule>
  </conditionalFormatting>
  <conditionalFormatting sqref="B39">
    <cfRule type="cellIs" priority="189" dxfId="1211" operator="notEqual" stopIfTrue="1">
      <formula>B40</formula>
    </cfRule>
  </conditionalFormatting>
  <conditionalFormatting sqref="I39">
    <cfRule type="cellIs" priority="190" dxfId="1208" operator="equal" stopIfTrue="1">
      <formula>1</formula>
    </cfRule>
  </conditionalFormatting>
  <conditionalFormatting sqref="I39">
    <cfRule type="cellIs" priority="191" dxfId="15" operator="between" stopIfTrue="1">
      <formula>2</formula>
      <formula>10</formula>
    </cfRule>
  </conditionalFormatting>
  <conditionalFormatting sqref="B40">
    <cfRule type="cellIs" priority="192" dxfId="1209" operator="notEqual" stopIfTrue="1">
      <formula>B39</formula>
    </cfRule>
  </conditionalFormatting>
  <conditionalFormatting sqref="B40">
    <cfRule type="cellIs" priority="193" dxfId="1210" operator="equal" stopIfTrue="1">
      <formula>B39</formula>
    </cfRule>
  </conditionalFormatting>
  <conditionalFormatting sqref="B40">
    <cfRule type="cellIs" priority="194" dxfId="1211" operator="notEqual" stopIfTrue="1">
      <formula>B41</formula>
    </cfRule>
  </conditionalFormatting>
  <conditionalFormatting sqref="I40">
    <cfRule type="cellIs" priority="195" dxfId="1208" operator="equal" stopIfTrue="1">
      <formula>1</formula>
    </cfRule>
  </conditionalFormatting>
  <conditionalFormatting sqref="I40">
    <cfRule type="cellIs" priority="196" dxfId="15" operator="between" stopIfTrue="1">
      <formula>2</formula>
      <formula>10</formula>
    </cfRule>
  </conditionalFormatting>
  <conditionalFormatting sqref="B41">
    <cfRule type="cellIs" priority="197" dxfId="1209" operator="notEqual" stopIfTrue="1">
      <formula>B40</formula>
    </cfRule>
  </conditionalFormatting>
  <conditionalFormatting sqref="B41">
    <cfRule type="cellIs" priority="198" dxfId="1210" operator="equal" stopIfTrue="1">
      <formula>B40</formula>
    </cfRule>
  </conditionalFormatting>
  <conditionalFormatting sqref="B41">
    <cfRule type="cellIs" priority="199" dxfId="1211" operator="notEqual" stopIfTrue="1">
      <formula>B42</formula>
    </cfRule>
  </conditionalFormatting>
  <conditionalFormatting sqref="I41">
    <cfRule type="cellIs" priority="200" dxfId="1208" operator="equal" stopIfTrue="1">
      <formula>1</formula>
    </cfRule>
  </conditionalFormatting>
  <conditionalFormatting sqref="I41">
    <cfRule type="cellIs" priority="201" dxfId="15" operator="between" stopIfTrue="1">
      <formula>2</formula>
      <formula>10</formula>
    </cfRule>
  </conditionalFormatting>
  <conditionalFormatting sqref="B42">
    <cfRule type="cellIs" priority="202" dxfId="1209" operator="notEqual" stopIfTrue="1">
      <formula>B41</formula>
    </cfRule>
  </conditionalFormatting>
  <conditionalFormatting sqref="B42">
    <cfRule type="cellIs" priority="203" dxfId="1210" operator="equal" stopIfTrue="1">
      <formula>B41</formula>
    </cfRule>
  </conditionalFormatting>
  <conditionalFormatting sqref="B42">
    <cfRule type="cellIs" priority="204" dxfId="1211" operator="notEqual" stopIfTrue="1">
      <formula>B43</formula>
    </cfRule>
  </conditionalFormatting>
  <conditionalFormatting sqref="I42">
    <cfRule type="cellIs" priority="205" dxfId="1208" operator="equal" stopIfTrue="1">
      <formula>1</formula>
    </cfRule>
  </conditionalFormatting>
  <conditionalFormatting sqref="I42">
    <cfRule type="cellIs" priority="206" dxfId="15" operator="between" stopIfTrue="1">
      <formula>2</formula>
      <formula>10</formula>
    </cfRule>
  </conditionalFormatting>
  <conditionalFormatting sqref="B43">
    <cfRule type="cellIs" priority="207" dxfId="1209" operator="notEqual" stopIfTrue="1">
      <formula>B42</formula>
    </cfRule>
  </conditionalFormatting>
  <conditionalFormatting sqref="B43">
    <cfRule type="cellIs" priority="208" dxfId="1210" operator="equal" stopIfTrue="1">
      <formula>B42</formula>
    </cfRule>
  </conditionalFormatting>
  <conditionalFormatting sqref="B43">
    <cfRule type="cellIs" priority="209" dxfId="1211" operator="notEqual" stopIfTrue="1">
      <formula>B44</formula>
    </cfRule>
  </conditionalFormatting>
  <conditionalFormatting sqref="I43">
    <cfRule type="cellIs" priority="210" dxfId="1208" operator="equal" stopIfTrue="1">
      <formula>1</formula>
    </cfRule>
  </conditionalFormatting>
  <conditionalFormatting sqref="I43">
    <cfRule type="cellIs" priority="211" dxfId="15" operator="between" stopIfTrue="1">
      <formula>2</formula>
      <formula>10</formula>
    </cfRule>
  </conditionalFormatting>
  <conditionalFormatting sqref="B44">
    <cfRule type="cellIs" priority="212" dxfId="1209" operator="notEqual" stopIfTrue="1">
      <formula>B43</formula>
    </cfRule>
  </conditionalFormatting>
  <conditionalFormatting sqref="B44">
    <cfRule type="cellIs" priority="213" dxfId="1210" operator="equal" stopIfTrue="1">
      <formula>B43</formula>
    </cfRule>
  </conditionalFormatting>
  <conditionalFormatting sqref="B44">
    <cfRule type="cellIs" priority="214" dxfId="1211" operator="notEqual" stopIfTrue="1">
      <formula>B45</formula>
    </cfRule>
  </conditionalFormatting>
  <conditionalFormatting sqref="I44">
    <cfRule type="cellIs" priority="215" dxfId="1208" operator="equal" stopIfTrue="1">
      <formula>1</formula>
    </cfRule>
  </conditionalFormatting>
  <conditionalFormatting sqref="I44">
    <cfRule type="cellIs" priority="216" dxfId="15" operator="between" stopIfTrue="1">
      <formula>2</formula>
      <formula>10</formula>
    </cfRule>
  </conditionalFormatting>
  <conditionalFormatting sqref="B45">
    <cfRule type="cellIs" priority="217" dxfId="1209" operator="notEqual" stopIfTrue="1">
      <formula>B44</formula>
    </cfRule>
  </conditionalFormatting>
  <conditionalFormatting sqref="B45">
    <cfRule type="cellIs" priority="218" dxfId="1210" operator="equal" stopIfTrue="1">
      <formula>B44</formula>
    </cfRule>
  </conditionalFormatting>
  <conditionalFormatting sqref="B45">
    <cfRule type="cellIs" priority="219" dxfId="1211" operator="notEqual" stopIfTrue="1">
      <formula>B46</formula>
    </cfRule>
  </conditionalFormatting>
  <conditionalFormatting sqref="I45">
    <cfRule type="cellIs" priority="220" dxfId="1208" operator="equal" stopIfTrue="1">
      <formula>1</formula>
    </cfRule>
  </conditionalFormatting>
  <conditionalFormatting sqref="I45">
    <cfRule type="cellIs" priority="221" dxfId="15" operator="between" stopIfTrue="1">
      <formula>2</formula>
      <formula>10</formula>
    </cfRule>
  </conditionalFormatting>
  <conditionalFormatting sqref="B46">
    <cfRule type="cellIs" priority="222" dxfId="1209" operator="notEqual" stopIfTrue="1">
      <formula>B45</formula>
    </cfRule>
  </conditionalFormatting>
  <conditionalFormatting sqref="B46">
    <cfRule type="cellIs" priority="223" dxfId="1210" operator="equal" stopIfTrue="1">
      <formula>B45</formula>
    </cfRule>
  </conditionalFormatting>
  <conditionalFormatting sqref="B46">
    <cfRule type="cellIs" priority="224" dxfId="1211" operator="notEqual" stopIfTrue="1">
      <formula>B47</formula>
    </cfRule>
  </conditionalFormatting>
  <conditionalFormatting sqref="I46">
    <cfRule type="cellIs" priority="225" dxfId="1208" operator="equal" stopIfTrue="1">
      <formula>1</formula>
    </cfRule>
  </conditionalFormatting>
  <conditionalFormatting sqref="I46">
    <cfRule type="cellIs" priority="226" dxfId="15" operator="between" stopIfTrue="1">
      <formula>2</formula>
      <formula>10</formula>
    </cfRule>
  </conditionalFormatting>
  <printOptions horizontalCentered="1"/>
  <pageMargins left="0.11811023622047245" right="0.11811023622047245" top="0.7874015748031497" bottom="0.984251968503937" header="0.5118110236220472" footer="0.5118110236220472"/>
  <pageSetup fitToHeight="1" fitToWidth="1" horizontalDpi="600" verticalDpi="600" orientation="portrait" paperSize="9" scale="74" r:id="rId2"/>
  <headerFooter alignWithMargins="0">
    <oddHeader>&amp;LLuffield Cars MGCC Speed Championship 2012&amp;CSouthern Championship</oddHeader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2:X154"/>
  <sheetViews>
    <sheetView showZeros="0" view="pageBreakPreview" zoomScale="60" zoomScaleNormal="69" zoomScalePageLayoutView="0" workbookViewId="0" topLeftCell="C1">
      <selection activeCell="C35" sqref="C35"/>
    </sheetView>
  </sheetViews>
  <sheetFormatPr defaultColWidth="8.00390625" defaultRowHeight="12.75"/>
  <cols>
    <col min="1" max="1" width="19.00390625" style="11" hidden="1" customWidth="1"/>
    <col min="2" max="2" width="14.125" style="11" hidden="1" customWidth="1"/>
    <col min="3" max="3" width="34.00390625" style="11" bestFit="1" customWidth="1"/>
    <col min="4" max="4" width="8.50390625" style="11" bestFit="1" customWidth="1"/>
    <col min="5" max="5" width="11.125" style="11" customWidth="1"/>
    <col min="6" max="7" width="6.875" style="11" hidden="1" customWidth="1"/>
    <col min="8" max="8" width="10.625" style="11" customWidth="1"/>
    <col min="9" max="9" width="12.00390625" style="11" bestFit="1" customWidth="1"/>
    <col min="10" max="17" width="6.625" style="11" bestFit="1" customWidth="1"/>
    <col min="18" max="18" width="11.625" style="11" bestFit="1" customWidth="1"/>
    <col min="19" max="19" width="9.125" style="11" bestFit="1" customWidth="1"/>
    <col min="20" max="20" width="11.625" style="11" bestFit="1" customWidth="1"/>
    <col min="21" max="21" width="9.25390625" style="11" bestFit="1" customWidth="1"/>
    <col min="22" max="23" width="10.375" style="11" bestFit="1" customWidth="1"/>
    <col min="24" max="24" width="9.875" style="11" bestFit="1" customWidth="1"/>
    <col min="25" max="16384" width="8.00390625" style="11" customWidth="1"/>
  </cols>
  <sheetData>
    <row r="2" spans="1:24" ht="21" thickBot="1">
      <c r="A2"/>
      <c r="B2"/>
      <c r="C2" s="48" t="s">
        <v>133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19" ht="29.25" customHeight="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/>
      <c r="G3" s="4"/>
      <c r="H3" s="5" t="s">
        <v>5</v>
      </c>
      <c r="I3" s="5" t="s">
        <v>6</v>
      </c>
      <c r="J3" s="6" t="s">
        <v>7</v>
      </c>
      <c r="K3" s="7"/>
      <c r="L3" s="7"/>
      <c r="M3" s="8"/>
      <c r="N3" s="6" t="s">
        <v>8</v>
      </c>
      <c r="O3" s="7"/>
      <c r="P3" s="7"/>
      <c r="Q3" s="8"/>
      <c r="R3" s="9" t="s">
        <v>9</v>
      </c>
      <c r="S3" s="45" t="s">
        <v>10</v>
      </c>
    </row>
    <row r="4" spans="1:19" ht="15">
      <c r="A4" s="11" t="e">
        <v>#N/A</v>
      </c>
      <c r="B4" s="11" t="s">
        <v>134</v>
      </c>
      <c r="C4" s="12" t="s">
        <v>37</v>
      </c>
      <c r="D4" s="12" t="s">
        <v>38</v>
      </c>
      <c r="E4" s="13">
        <f>SUM(J4:Q4)</f>
        <v>582.85</v>
      </c>
      <c r="F4" s="13" t="str">
        <f>IF(B4&lt;&gt;B3,ADDRESS(ROW(E4),COLUMN(E4),1,1),F3)</f>
        <v>$E$4</v>
      </c>
      <c r="G4" s="13" t="str">
        <f>IF(B4&lt;&gt;B5,ADDRESS(ROW(E4),COLUMN(E4),1,1),G5)</f>
        <v>$E$9</v>
      </c>
      <c r="H4" s="12">
        <f ca="1">IF(E4&gt;0,RANK(E4,INDIRECT(F4&amp;":"&amp;G4)),"")</f>
        <v>1</v>
      </c>
      <c r="I4" s="12">
        <f>H4</f>
        <v>1</v>
      </c>
      <c r="J4" s="27">
        <v>96.51</v>
      </c>
      <c r="K4" s="17">
        <v>95.62</v>
      </c>
      <c r="L4" s="17"/>
      <c r="M4" s="13"/>
      <c r="N4" s="27">
        <v>99.23</v>
      </c>
      <c r="O4" s="17">
        <v>98.36</v>
      </c>
      <c r="P4" s="17">
        <v>97.66</v>
      </c>
      <c r="Q4" s="26">
        <v>95.47</v>
      </c>
      <c r="R4" s="19">
        <f>COUNT(J4:M4)</f>
        <v>2</v>
      </c>
      <c r="S4" s="46">
        <f>COUNT(N4:Q4)</f>
        <v>4</v>
      </c>
    </row>
    <row r="5" spans="1:19" ht="15">
      <c r="A5" s="11" t="e">
        <v>#N/A</v>
      </c>
      <c r="B5" s="11" t="s">
        <v>134</v>
      </c>
      <c r="C5" s="12" t="s">
        <v>23</v>
      </c>
      <c r="D5" s="12" t="s">
        <v>20</v>
      </c>
      <c r="E5" s="13">
        <f>SUM(J5:Q5)</f>
        <v>279.59</v>
      </c>
      <c r="F5" s="13" t="str">
        <f>IF(B5&lt;&gt;B4,ADDRESS(ROW(E5),COLUMN(E5),1,1),F4)</f>
        <v>$E$4</v>
      </c>
      <c r="G5" s="13" t="str">
        <f>IF(B5&lt;&gt;B6,ADDRESS(ROW(E5),COLUMN(E5),1,1),G6)</f>
        <v>$E$9</v>
      </c>
      <c r="H5" s="12">
        <f ca="1">IF(E5&gt;0,RANK(E5,INDIRECT(F5&amp;":"&amp;G5)),"")</f>
        <v>2</v>
      </c>
      <c r="I5" s="12">
        <f>H5</f>
        <v>2</v>
      </c>
      <c r="J5" s="27"/>
      <c r="K5" s="17"/>
      <c r="L5" s="17"/>
      <c r="M5" s="13"/>
      <c r="N5" s="27">
        <v>95.92</v>
      </c>
      <c r="O5" s="17">
        <v>93.15</v>
      </c>
      <c r="P5" s="17">
        <v>90.52</v>
      </c>
      <c r="Q5" s="26"/>
      <c r="R5" s="19">
        <f>COUNT(J5:M5)</f>
        <v>0</v>
      </c>
      <c r="S5" s="46">
        <f>COUNT(N5:Q5)</f>
        <v>3</v>
      </c>
    </row>
    <row r="6" spans="1:19" ht="15">
      <c r="A6" s="11" t="e">
        <v>#N/A</v>
      </c>
      <c r="B6" s="11" t="s">
        <v>134</v>
      </c>
      <c r="C6" s="12" t="s">
        <v>42</v>
      </c>
      <c r="D6" s="12" t="s">
        <v>34</v>
      </c>
      <c r="E6" s="13">
        <f>SUM(J6:Q6)</f>
        <v>271.71000000000004</v>
      </c>
      <c r="F6" s="13" t="str">
        <f>IF(B6&lt;&gt;B5,ADDRESS(ROW(E6),COLUMN(E6),1,1),F5)</f>
        <v>$E$4</v>
      </c>
      <c r="G6" s="13" t="str">
        <f>IF(B6&lt;&gt;B7,ADDRESS(ROW(E6),COLUMN(E6),1,1),G7)</f>
        <v>$E$9</v>
      </c>
      <c r="H6" s="12">
        <f ca="1">IF(E6&gt;0,RANK(E6,INDIRECT(F6&amp;":"&amp;G6)),"")</f>
        <v>3</v>
      </c>
      <c r="I6" s="12">
        <f>H6</f>
        <v>3</v>
      </c>
      <c r="J6" s="27">
        <v>90.84</v>
      </c>
      <c r="K6" s="17">
        <v>89.96</v>
      </c>
      <c r="L6" s="17"/>
      <c r="M6" s="13"/>
      <c r="N6" s="27">
        <v>90.91</v>
      </c>
      <c r="O6" s="17"/>
      <c r="P6" s="17"/>
      <c r="Q6" s="26"/>
      <c r="R6" s="19">
        <f>COUNT(J6:M6)</f>
        <v>2</v>
      </c>
      <c r="S6" s="46">
        <f>COUNT(N6:Q6)</f>
        <v>1</v>
      </c>
    </row>
    <row r="7" spans="1:19" ht="15">
      <c r="A7" s="11" t="e">
        <v>#N/A</v>
      </c>
      <c r="B7" s="11" t="s">
        <v>134</v>
      </c>
      <c r="C7" s="12" t="s">
        <v>24</v>
      </c>
      <c r="D7" s="12" t="s">
        <v>16</v>
      </c>
      <c r="E7" s="13">
        <f>SUM(J7:Q7)</f>
        <v>184.12</v>
      </c>
      <c r="F7" s="13" t="str">
        <f>IF(B7&lt;&gt;B6,ADDRESS(ROW(E7),COLUMN(E7),1,1),F6)</f>
        <v>$E$4</v>
      </c>
      <c r="G7" s="13" t="str">
        <f>IF(B7&lt;&gt;B8,ADDRESS(ROW(E7),COLUMN(E7),1,1),G8)</f>
        <v>$E$9</v>
      </c>
      <c r="H7" s="12">
        <f ca="1">IF(E7&gt;0,RANK(E7,INDIRECT(F7&amp;":"&amp;G7)),"")</f>
        <v>4</v>
      </c>
      <c r="I7" s="12">
        <f>H7</f>
        <v>4</v>
      </c>
      <c r="J7" s="27">
        <v>93.08</v>
      </c>
      <c r="K7" s="17">
        <v>91.04</v>
      </c>
      <c r="L7" s="17"/>
      <c r="M7" s="13"/>
      <c r="N7" s="27"/>
      <c r="O7" s="17"/>
      <c r="P7" s="17"/>
      <c r="Q7" s="26"/>
      <c r="R7" s="19">
        <f>COUNT(J7:M7)</f>
        <v>2</v>
      </c>
      <c r="S7" s="46">
        <f>COUNT(N7:Q7)</f>
        <v>0</v>
      </c>
    </row>
    <row r="8" spans="1:19" ht="15">
      <c r="A8" s="11" t="e">
        <v>#N/A</v>
      </c>
      <c r="B8" s="11" t="s">
        <v>134</v>
      </c>
      <c r="C8" s="12" t="s">
        <v>43</v>
      </c>
      <c r="D8" s="12" t="s">
        <v>44</v>
      </c>
      <c r="E8" s="13">
        <f>SUM(J8:Q8)</f>
        <v>182.43</v>
      </c>
      <c r="F8" s="13" t="str">
        <f>IF(B8&lt;&gt;B7,ADDRESS(ROW(E8),COLUMN(E8),1,1),F7)</f>
        <v>$E$4</v>
      </c>
      <c r="G8" s="13" t="str">
        <f>IF(B8&lt;&gt;B9,ADDRESS(ROW(E8),COLUMN(E8),1,1),G9)</f>
        <v>$E$9</v>
      </c>
      <c r="H8" s="12">
        <f ca="1">IF(E8&gt;0,RANK(E8,INDIRECT(F8&amp;":"&amp;G8)),"")</f>
        <v>5</v>
      </c>
      <c r="I8" s="12">
        <f>H8</f>
        <v>5</v>
      </c>
      <c r="J8" s="27">
        <v>92.19</v>
      </c>
      <c r="K8" s="17">
        <v>90.24</v>
      </c>
      <c r="L8" s="17"/>
      <c r="M8" s="13"/>
      <c r="N8" s="27"/>
      <c r="O8" s="17"/>
      <c r="P8" s="17"/>
      <c r="Q8" s="26"/>
      <c r="R8" s="19">
        <f>COUNT(J8:M8)</f>
        <v>2</v>
      </c>
      <c r="S8" s="46">
        <f>COUNT(N8:Q8)</f>
        <v>0</v>
      </c>
    </row>
    <row r="9" spans="1:19" ht="15">
      <c r="A9" s="11" t="e">
        <v>#N/A</v>
      </c>
      <c r="B9" s="11" t="s">
        <v>134</v>
      </c>
      <c r="C9" s="12" t="s">
        <v>49</v>
      </c>
      <c r="D9" s="12" t="s">
        <v>50</v>
      </c>
      <c r="E9" s="13">
        <f>SUM(J9:Q9)</f>
        <v>0</v>
      </c>
      <c r="F9" s="13" t="str">
        <f>IF(B9&lt;&gt;B8,ADDRESS(ROW(E9),COLUMN(E9),1,1),F8)</f>
        <v>$E$4</v>
      </c>
      <c r="G9" s="13" t="str">
        <f>IF(B9&lt;&gt;B10,ADDRESS(ROW(E9),COLUMN(E9),1,1),G10)</f>
        <v>$E$9</v>
      </c>
      <c r="H9" s="12">
        <f ca="1">IF(E9&gt;0,RANK(E9,INDIRECT(F9&amp;":"&amp;G9)),"")</f>
      </c>
      <c r="I9" s="12">
        <f>H9</f>
      </c>
      <c r="J9" s="27"/>
      <c r="K9" s="17"/>
      <c r="L9" s="17"/>
      <c r="M9" s="13"/>
      <c r="N9" s="27"/>
      <c r="O9" s="17"/>
      <c r="P9" s="17"/>
      <c r="Q9" s="26"/>
      <c r="R9" s="19">
        <f>COUNT(J9:M9)</f>
        <v>0</v>
      </c>
      <c r="S9" s="46">
        <f>COUNT(N9:Q9)</f>
        <v>0</v>
      </c>
    </row>
    <row r="10" spans="1:24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30" customHeight="1" thickBot="1">
      <c r="A11"/>
      <c r="B11"/>
      <c r="C11" s="48" t="s">
        <v>135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19" ht="30" customHeight="1">
      <c r="A12" s="1" t="s">
        <v>0</v>
      </c>
      <c r="B12" s="2" t="s">
        <v>1</v>
      </c>
      <c r="C12" s="3" t="s">
        <v>2</v>
      </c>
      <c r="D12" s="3" t="s">
        <v>3</v>
      </c>
      <c r="E12" s="4" t="s">
        <v>4</v>
      </c>
      <c r="F12" s="4"/>
      <c r="G12" s="4"/>
      <c r="H12" s="5" t="s">
        <v>5</v>
      </c>
      <c r="I12" s="5" t="s">
        <v>6</v>
      </c>
      <c r="J12" s="6" t="s">
        <v>7</v>
      </c>
      <c r="K12" s="7"/>
      <c r="L12" s="7"/>
      <c r="M12" s="8"/>
      <c r="N12" s="6" t="s">
        <v>8</v>
      </c>
      <c r="O12" s="7"/>
      <c r="P12" s="7"/>
      <c r="Q12" s="8"/>
      <c r="R12" s="9" t="s">
        <v>9</v>
      </c>
      <c r="S12" s="45" t="s">
        <v>10</v>
      </c>
    </row>
    <row r="13" spans="1:19" ht="15">
      <c r="A13" s="11" t="e">
        <v>#N/A</v>
      </c>
      <c r="B13" s="11" t="s">
        <v>136</v>
      </c>
      <c r="C13" s="12" t="s">
        <v>70</v>
      </c>
      <c r="D13" s="12" t="s">
        <v>38</v>
      </c>
      <c r="E13" s="13">
        <f>SUM(J13:Q13)</f>
        <v>577.3</v>
      </c>
      <c r="F13" s="13" t="str">
        <f>IF(B13&lt;&gt;B12,ADDRESS(ROW(E13),COLUMN(E13),1,1),F12)</f>
        <v>$E$13</v>
      </c>
      <c r="G13" s="13" t="str">
        <f>IF(B13&lt;&gt;B14,ADDRESS(ROW(E13),COLUMN(E13),1,1),G14)</f>
        <v>$E$18</v>
      </c>
      <c r="H13" s="12">
        <f ca="1">IF(E13&gt;0,RANK(E13,INDIRECT(F13&amp;":"&amp;G13)),"")</f>
        <v>1</v>
      </c>
      <c r="I13" s="12">
        <f>H13</f>
        <v>1</v>
      </c>
      <c r="J13" s="27">
        <v>96.22</v>
      </c>
      <c r="K13" s="17">
        <v>95.67</v>
      </c>
      <c r="L13" s="17">
        <v>91.78</v>
      </c>
      <c r="M13" s="13"/>
      <c r="N13" s="27">
        <v>99.35</v>
      </c>
      <c r="O13" s="17">
        <v>99.27</v>
      </c>
      <c r="P13" s="17">
        <v>95.01</v>
      </c>
      <c r="Q13" s="26"/>
      <c r="R13" s="19">
        <f>COUNT(J13:M13)</f>
        <v>3</v>
      </c>
      <c r="S13" s="46">
        <f>COUNT(N13:Q13)</f>
        <v>3</v>
      </c>
    </row>
    <row r="14" spans="1:19" ht="15">
      <c r="A14" s="11" t="e">
        <v>#N/A</v>
      </c>
      <c r="B14" s="11" t="s">
        <v>136</v>
      </c>
      <c r="C14" s="12" t="s">
        <v>80</v>
      </c>
      <c r="D14" s="12" t="s">
        <v>81</v>
      </c>
      <c r="E14" s="13">
        <f>SUM(J14:Q14)</f>
        <v>540.98</v>
      </c>
      <c r="F14" s="13" t="str">
        <f>IF(B14&lt;&gt;B13,ADDRESS(ROW(E14),COLUMN(E14),1,1),F13)</f>
        <v>$E$13</v>
      </c>
      <c r="G14" s="13" t="str">
        <f>IF(B14&lt;&gt;B15,ADDRESS(ROW(E14),COLUMN(E14),1,1),G15)</f>
        <v>$E$18</v>
      </c>
      <c r="H14" s="12">
        <f ca="1">IF(E14&gt;0,RANK(E14,INDIRECT(F14&amp;":"&amp;G14)),"")</f>
        <v>2</v>
      </c>
      <c r="I14" s="12">
        <f>H14</f>
        <v>2</v>
      </c>
      <c r="J14" s="27">
        <v>95.79</v>
      </c>
      <c r="K14" s="17">
        <v>93.39</v>
      </c>
      <c r="L14" s="17">
        <v>90.92</v>
      </c>
      <c r="M14" s="13">
        <v>88.15</v>
      </c>
      <c r="N14" s="27">
        <v>86.55</v>
      </c>
      <c r="O14" s="17">
        <v>86.18</v>
      </c>
      <c r="P14" s="17"/>
      <c r="Q14" s="26"/>
      <c r="R14" s="19">
        <f>COUNT(J14:M14)</f>
        <v>4</v>
      </c>
      <c r="S14" s="46">
        <f>COUNT(N14:Q14)</f>
        <v>2</v>
      </c>
    </row>
    <row r="15" spans="1:19" ht="15">
      <c r="A15" s="11" t="e">
        <v>#N/A</v>
      </c>
      <c r="B15" s="11" t="s">
        <v>136</v>
      </c>
      <c r="C15" s="12" t="s">
        <v>61</v>
      </c>
      <c r="D15" s="12" t="s">
        <v>60</v>
      </c>
      <c r="E15" s="13">
        <f>SUM(J15:Q15)</f>
        <v>284.14</v>
      </c>
      <c r="F15" s="13" t="str">
        <f>IF(B15&lt;&gt;B14,ADDRESS(ROW(E15),COLUMN(E15),1,1),F14)</f>
        <v>$E$13</v>
      </c>
      <c r="G15" s="13" t="str">
        <f>IF(B15&lt;&gt;B16,ADDRESS(ROW(E15),COLUMN(E15),1,1),G16)</f>
        <v>$E$18</v>
      </c>
      <c r="H15" s="12">
        <f ca="1">IF(E15&gt;0,RANK(E15,INDIRECT(F15&amp;":"&amp;G15)),"")</f>
        <v>3</v>
      </c>
      <c r="I15" s="12">
        <f>H15</f>
        <v>3</v>
      </c>
      <c r="J15" s="27">
        <v>98</v>
      </c>
      <c r="K15" s="17"/>
      <c r="L15" s="17"/>
      <c r="M15" s="13"/>
      <c r="N15" s="27">
        <v>94.24</v>
      </c>
      <c r="O15" s="17">
        <v>91.9</v>
      </c>
      <c r="P15" s="17"/>
      <c r="Q15" s="26"/>
      <c r="R15" s="19">
        <f>COUNT(J15:M15)</f>
        <v>1</v>
      </c>
      <c r="S15" s="46">
        <f>COUNT(N15:Q15)</f>
        <v>2</v>
      </c>
    </row>
    <row r="16" spans="1:19" ht="15">
      <c r="A16" s="11" t="e">
        <v>#N/A</v>
      </c>
      <c r="B16" s="11" t="s">
        <v>136</v>
      </c>
      <c r="C16" s="12" t="s">
        <v>40</v>
      </c>
      <c r="D16" s="12" t="s">
        <v>41</v>
      </c>
      <c r="E16" s="13">
        <f>SUM(J16:Q16)</f>
        <v>282.62</v>
      </c>
      <c r="F16" s="13" t="str">
        <f>IF(B16&lt;&gt;B15,ADDRESS(ROW(E16),COLUMN(E16),1,1),F15)</f>
        <v>$E$13</v>
      </c>
      <c r="G16" s="13" t="str">
        <f>IF(B16&lt;&gt;B17,ADDRESS(ROW(E16),COLUMN(E16),1,1),G17)</f>
        <v>$E$18</v>
      </c>
      <c r="H16" s="12">
        <f ca="1">IF(E16&gt;0,RANK(E16,INDIRECT(F16&amp;":"&amp;G16)),"")</f>
        <v>4</v>
      </c>
      <c r="I16" s="12">
        <f>H16</f>
        <v>4</v>
      </c>
      <c r="J16" s="27">
        <v>98</v>
      </c>
      <c r="K16" s="17">
        <v>88.3</v>
      </c>
      <c r="L16" s="17"/>
      <c r="M16" s="13"/>
      <c r="N16" s="27">
        <v>96.32</v>
      </c>
      <c r="O16" s="17"/>
      <c r="P16" s="17"/>
      <c r="Q16" s="26"/>
      <c r="R16" s="19">
        <f>COUNT(J16:M16)</f>
        <v>2</v>
      </c>
      <c r="S16" s="46">
        <f>COUNT(N16:Q16)</f>
        <v>1</v>
      </c>
    </row>
    <row r="17" spans="1:19" ht="15">
      <c r="A17" s="11" t="e">
        <v>#N/A</v>
      </c>
      <c r="B17" s="11" t="s">
        <v>136</v>
      </c>
      <c r="C17" s="12" t="s">
        <v>63</v>
      </c>
      <c r="D17" s="12" t="s">
        <v>20</v>
      </c>
      <c r="E17" s="13">
        <f>SUM(J17:Q17)</f>
        <v>0</v>
      </c>
      <c r="F17" s="13" t="str">
        <f>IF(B17&lt;&gt;B16,ADDRESS(ROW(E17),COLUMN(E17),1,1),F16)</f>
        <v>$E$13</v>
      </c>
      <c r="G17" s="13" t="str">
        <f>IF(B17&lt;&gt;B18,ADDRESS(ROW(E17),COLUMN(E17),1,1),G18)</f>
        <v>$E$18</v>
      </c>
      <c r="H17" s="12">
        <f ca="1">IF(E17&gt;0,RANK(E17,INDIRECT(F17&amp;":"&amp;G17)),"")</f>
      </c>
      <c r="I17" s="12">
        <f>H17</f>
      </c>
      <c r="J17" s="27"/>
      <c r="K17" s="17"/>
      <c r="L17" s="17"/>
      <c r="M17" s="13"/>
      <c r="N17" s="27"/>
      <c r="O17" s="17"/>
      <c r="P17" s="17"/>
      <c r="Q17" s="26"/>
      <c r="R17" s="19">
        <f>COUNT(J17:M17)</f>
        <v>0</v>
      </c>
      <c r="S17" s="46">
        <f>COUNT(N17:Q17)</f>
        <v>0</v>
      </c>
    </row>
    <row r="18" spans="1:19" ht="15">
      <c r="A18" s="11" t="e">
        <v>#N/A</v>
      </c>
      <c r="B18" s="11" t="s">
        <v>136</v>
      </c>
      <c r="C18" s="12" t="s">
        <v>64</v>
      </c>
      <c r="D18" s="12" t="s">
        <v>20</v>
      </c>
      <c r="E18" s="13">
        <f>SUM(J18:Q18)</f>
        <v>0</v>
      </c>
      <c r="F18" s="13" t="str">
        <f>IF(B18&lt;&gt;B17,ADDRESS(ROW(E18),COLUMN(E18),1,1),F17)</f>
        <v>$E$13</v>
      </c>
      <c r="G18" s="13" t="str">
        <f>IF(B18&lt;&gt;B19,ADDRESS(ROW(E18),COLUMN(E18),1,1),G19)</f>
        <v>$E$18</v>
      </c>
      <c r="H18" s="12">
        <f ca="1">IF(E18&gt;0,RANK(E18,INDIRECT(F18&amp;":"&amp;G18)),"")</f>
      </c>
      <c r="I18" s="12">
        <f>H18</f>
      </c>
      <c r="J18" s="27"/>
      <c r="K18" s="17"/>
      <c r="L18" s="17"/>
      <c r="M18" s="13"/>
      <c r="N18" s="27"/>
      <c r="O18" s="17"/>
      <c r="P18" s="17"/>
      <c r="Q18" s="26"/>
      <c r="R18" s="19">
        <f>COUNT(J18:M18)</f>
        <v>0</v>
      </c>
      <c r="S18" s="46">
        <f>COUNT(N18:Q18)</f>
        <v>0</v>
      </c>
    </row>
    <row r="19" spans="1:24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9.25" customHeight="1" thickBot="1">
      <c r="A20"/>
      <c r="B20"/>
      <c r="C20" s="48" t="s">
        <v>137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9.25" customHeight="1">
      <c r="A21" s="1" t="s">
        <v>0</v>
      </c>
      <c r="B21" s="2" t="s">
        <v>1</v>
      </c>
      <c r="C21" s="3" t="s">
        <v>2</v>
      </c>
      <c r="D21" s="3" t="s">
        <v>3</v>
      </c>
      <c r="E21" s="4" t="s">
        <v>4</v>
      </c>
      <c r="F21" s="4"/>
      <c r="G21" s="4"/>
      <c r="H21" s="5" t="s">
        <v>5</v>
      </c>
      <c r="I21" s="5" t="s">
        <v>6</v>
      </c>
      <c r="J21" s="6" t="s">
        <v>7</v>
      </c>
      <c r="K21" s="7"/>
      <c r="L21" s="7"/>
      <c r="M21" s="7"/>
      <c r="N21" s="8"/>
      <c r="O21" s="6" t="s">
        <v>8</v>
      </c>
      <c r="P21" s="7"/>
      <c r="Q21" s="7"/>
      <c r="R21" s="7"/>
      <c r="S21" s="8"/>
      <c r="T21" s="9" t="s">
        <v>9</v>
      </c>
      <c r="U21" s="5" t="s">
        <v>10</v>
      </c>
      <c r="V21" s="10" t="s">
        <v>11</v>
      </c>
      <c r="W21" s="10" t="s">
        <v>12</v>
      </c>
      <c r="X21" s="10" t="s">
        <v>13</v>
      </c>
    </row>
    <row r="22" spans="1:24" ht="15">
      <c r="A22" s="11" t="e">
        <v>#N/A</v>
      </c>
      <c r="B22" s="11" t="s">
        <v>138</v>
      </c>
      <c r="C22" s="12" t="s">
        <v>36</v>
      </c>
      <c r="D22" s="12" t="s">
        <v>34</v>
      </c>
      <c r="E22" s="13">
        <f>SUM(J22:S22)</f>
        <v>754.06</v>
      </c>
      <c r="F22" s="13" t="str">
        <f>IF(B22&lt;&gt;B21,ADDRESS(ROW(E22),COLUMN(E22),1,1),F21)</f>
        <v>$E$22</v>
      </c>
      <c r="G22" s="13" t="str">
        <f>IF(B22&lt;&gt;B23,ADDRESS(ROW(E22),COLUMN(E22),1,1),G23)</f>
        <v>$E$23</v>
      </c>
      <c r="H22" s="12">
        <f ca="1">IF(E22&gt;0,RANK(E22,INDIRECT(F22&amp;":"&amp;G22)),"")</f>
        <v>1</v>
      </c>
      <c r="I22" s="12">
        <f>H22</f>
        <v>1</v>
      </c>
      <c r="J22" s="25">
        <v>95.76</v>
      </c>
      <c r="K22" s="24">
        <v>95.1</v>
      </c>
      <c r="L22" s="16">
        <v>94.93</v>
      </c>
      <c r="M22" s="16">
        <v>94.3</v>
      </c>
      <c r="N22" s="30">
        <v>93.77</v>
      </c>
      <c r="O22" s="25">
        <v>93.76</v>
      </c>
      <c r="P22" s="24">
        <v>93.37</v>
      </c>
      <c r="Q22" s="24">
        <v>93.07</v>
      </c>
      <c r="R22" s="17"/>
      <c r="S22" s="26"/>
      <c r="T22" s="19">
        <f>COUNT(J22:N22)</f>
        <v>5</v>
      </c>
      <c r="U22" s="12">
        <f>COUNT(O22:S22)</f>
        <v>3</v>
      </c>
      <c r="V22" s="20">
        <v>6</v>
      </c>
      <c r="W22" s="21">
        <v>0</v>
      </c>
      <c r="X22" s="22">
        <v>2</v>
      </c>
    </row>
    <row r="23" spans="1:24" ht="15">
      <c r="A23" s="11" t="e">
        <v>#N/A</v>
      </c>
      <c r="B23" s="11" t="s">
        <v>138</v>
      </c>
      <c r="C23" s="12" t="s">
        <v>24</v>
      </c>
      <c r="D23" s="12" t="s">
        <v>16</v>
      </c>
      <c r="E23" s="13">
        <f>SUM(J23:S23)</f>
        <v>184.12</v>
      </c>
      <c r="F23" s="13" t="str">
        <f>IF(B23&lt;&gt;B22,ADDRESS(ROW(E23),COLUMN(E23),1,1),F22)</f>
        <v>$E$22</v>
      </c>
      <c r="G23" s="13" t="str">
        <f>IF(B23&lt;&gt;B24,ADDRESS(ROW(E23),COLUMN(E23),1,1),G24)</f>
        <v>$E$23</v>
      </c>
      <c r="H23" s="12">
        <f ca="1">IF(E23&gt;0,RANK(E23,INDIRECT(F23&amp;":"&amp;G23)),"")</f>
        <v>2</v>
      </c>
      <c r="I23" s="12">
        <f>H23</f>
        <v>2</v>
      </c>
      <c r="J23" s="23">
        <v>93.08</v>
      </c>
      <c r="K23" s="16">
        <v>91.04</v>
      </c>
      <c r="L23" s="17"/>
      <c r="M23" s="17"/>
      <c r="N23" s="13"/>
      <c r="O23" s="27"/>
      <c r="P23" s="17"/>
      <c r="Q23" s="17"/>
      <c r="R23" s="17"/>
      <c r="S23" s="26"/>
      <c r="T23" s="19">
        <f>COUNT(J23:N23)</f>
        <v>2</v>
      </c>
      <c r="U23" s="12">
        <f>COUNT(O23:S23)</f>
        <v>0</v>
      </c>
      <c r="V23" s="20">
        <v>0</v>
      </c>
      <c r="W23" s="21">
        <v>0</v>
      </c>
      <c r="X23" s="22">
        <v>2</v>
      </c>
    </row>
    <row r="24" spans="1:2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9.25" customHeight="1" thickBot="1">
      <c r="A25"/>
      <c r="B25"/>
      <c r="C25" s="48" t="s">
        <v>139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9.25" customHeight="1">
      <c r="A26" s="1" t="s">
        <v>0</v>
      </c>
      <c r="B26" s="2" t="s">
        <v>1</v>
      </c>
      <c r="C26" s="3" t="s">
        <v>2</v>
      </c>
      <c r="D26" s="3" t="s">
        <v>3</v>
      </c>
      <c r="E26" s="4" t="s">
        <v>4</v>
      </c>
      <c r="F26" s="4"/>
      <c r="G26" s="4"/>
      <c r="H26" s="5" t="s">
        <v>5</v>
      </c>
      <c r="I26" s="5" t="s">
        <v>6</v>
      </c>
      <c r="J26" s="6" t="s">
        <v>7</v>
      </c>
      <c r="K26" s="7"/>
      <c r="L26" s="7"/>
      <c r="M26" s="7"/>
      <c r="N26" s="8"/>
      <c r="O26" s="6" t="s">
        <v>8</v>
      </c>
      <c r="P26" s="7"/>
      <c r="Q26" s="7"/>
      <c r="R26" s="7"/>
      <c r="S26" s="8"/>
      <c r="T26" s="9" t="s">
        <v>9</v>
      </c>
      <c r="U26" s="5" t="s">
        <v>10</v>
      </c>
      <c r="V26" s="10" t="s">
        <v>11</v>
      </c>
      <c r="W26" s="10" t="s">
        <v>12</v>
      </c>
      <c r="X26" s="10" t="s">
        <v>13</v>
      </c>
    </row>
    <row r="27" spans="1:24" ht="15">
      <c r="A27" s="11" t="e">
        <v>#N/A</v>
      </c>
      <c r="B27" s="11" t="s">
        <v>140</v>
      </c>
      <c r="C27" s="12" t="s">
        <v>75</v>
      </c>
      <c r="D27" s="12" t="s">
        <v>76</v>
      </c>
      <c r="E27" s="13">
        <f>SUM(J27:S27)</f>
        <v>786.6400000000001</v>
      </c>
      <c r="F27" s="13" t="str">
        <f>IF(B27&lt;&gt;B26,ADDRESS(ROW(E27),COLUMN(E27),1,1),F26)</f>
        <v>$E$27</v>
      </c>
      <c r="G27" s="13" t="str">
        <f>IF(B27&lt;&gt;B28,ADDRESS(ROW(E27),COLUMN(E27),1,1),G28)</f>
        <v>$E$28</v>
      </c>
      <c r="H27" s="12">
        <f ca="1">IF(E27&gt;0,RANK(E27,INDIRECT(F27&amp;":"&amp;G27)),"")</f>
        <v>1</v>
      </c>
      <c r="I27" s="12">
        <f>H27</f>
        <v>1</v>
      </c>
      <c r="J27" s="23">
        <v>102</v>
      </c>
      <c r="K27" s="15">
        <v>98</v>
      </c>
      <c r="L27" s="15">
        <v>96.36</v>
      </c>
      <c r="M27" s="16">
        <v>91.48</v>
      </c>
      <c r="N27" s="13"/>
      <c r="O27" s="14">
        <v>102</v>
      </c>
      <c r="P27" s="15">
        <v>102</v>
      </c>
      <c r="Q27" s="16">
        <v>100.23</v>
      </c>
      <c r="R27" s="16">
        <v>94.57</v>
      </c>
      <c r="S27" s="26"/>
      <c r="T27" s="19">
        <f>COUNT(J27:N27)</f>
        <v>4</v>
      </c>
      <c r="U27" s="12">
        <f>COUNT(O27:S27)</f>
        <v>4</v>
      </c>
      <c r="V27" s="20">
        <v>0</v>
      </c>
      <c r="W27" s="21">
        <v>4</v>
      </c>
      <c r="X27" s="22">
        <v>4</v>
      </c>
    </row>
    <row r="28" spans="1:24" ht="15">
      <c r="A28" s="11" t="e">
        <v>#N/A</v>
      </c>
      <c r="B28" s="11" t="s">
        <v>140</v>
      </c>
      <c r="C28" s="12" t="s">
        <v>121</v>
      </c>
      <c r="D28" s="12" t="s">
        <v>122</v>
      </c>
      <c r="E28" s="13">
        <f>SUM(J28:S28)</f>
        <v>166.55</v>
      </c>
      <c r="F28" s="13" t="str">
        <f>IF(B28&lt;&gt;B27,ADDRESS(ROW(E28),COLUMN(E28),1,1),F27)</f>
        <v>$E$27</v>
      </c>
      <c r="G28" s="13" t="str">
        <f>IF(B28&lt;&gt;B29,ADDRESS(ROW(E28),COLUMN(E28),1,1),G29)</f>
        <v>$E$28</v>
      </c>
      <c r="H28" s="12">
        <f ca="1">IF(E28&gt;0,RANK(E28,INDIRECT(F28&amp;":"&amp;G28)),"")</f>
        <v>2</v>
      </c>
      <c r="I28" s="12">
        <f>H28</f>
        <v>2</v>
      </c>
      <c r="J28" s="14">
        <v>80.72</v>
      </c>
      <c r="K28" s="17"/>
      <c r="L28" s="17"/>
      <c r="M28" s="17"/>
      <c r="N28" s="13"/>
      <c r="O28" s="14">
        <v>85.83</v>
      </c>
      <c r="P28" s="17"/>
      <c r="Q28" s="17"/>
      <c r="R28" s="17"/>
      <c r="S28" s="26"/>
      <c r="T28" s="19">
        <f>COUNT(J28:N28)</f>
        <v>1</v>
      </c>
      <c r="U28" s="12">
        <f>COUNT(O28:S28)</f>
        <v>1</v>
      </c>
      <c r="V28" s="20">
        <v>0</v>
      </c>
      <c r="W28" s="21">
        <v>2</v>
      </c>
      <c r="X28" s="22">
        <v>0</v>
      </c>
    </row>
    <row r="29" spans="1:24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9.25" customHeight="1" thickBot="1">
      <c r="A30"/>
      <c r="B30"/>
      <c r="C30" s="48" t="s">
        <v>141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9.25" customHeight="1">
      <c r="A31" s="1" t="s">
        <v>0</v>
      </c>
      <c r="B31" s="2" t="s">
        <v>1</v>
      </c>
      <c r="C31" s="3" t="s">
        <v>2</v>
      </c>
      <c r="D31" s="3" t="s">
        <v>3</v>
      </c>
      <c r="E31" s="4" t="s">
        <v>4</v>
      </c>
      <c r="F31" s="4"/>
      <c r="G31" s="4"/>
      <c r="H31" s="5" t="s">
        <v>5</v>
      </c>
      <c r="I31" s="5" t="s">
        <v>6</v>
      </c>
      <c r="J31" s="6" t="s">
        <v>7</v>
      </c>
      <c r="K31" s="7"/>
      <c r="L31" s="7"/>
      <c r="M31" s="7"/>
      <c r="N31" s="8"/>
      <c r="O31" s="6" t="s">
        <v>8</v>
      </c>
      <c r="P31" s="7"/>
      <c r="Q31" s="7"/>
      <c r="R31" s="7"/>
      <c r="S31" s="8"/>
      <c r="T31" s="9" t="s">
        <v>9</v>
      </c>
      <c r="U31" s="5" t="s">
        <v>10</v>
      </c>
      <c r="V31" s="10" t="s">
        <v>11</v>
      </c>
      <c r="W31" s="10" t="s">
        <v>12</v>
      </c>
      <c r="X31" s="10" t="s">
        <v>13</v>
      </c>
    </row>
    <row r="32" spans="1:24" ht="15">
      <c r="A32" s="11" t="e">
        <v>#N/A</v>
      </c>
      <c r="B32" s="11" t="s">
        <v>142</v>
      </c>
      <c r="C32" s="12" t="s">
        <v>66</v>
      </c>
      <c r="D32" s="12" t="s">
        <v>67</v>
      </c>
      <c r="E32" s="13">
        <f>SUM(J32:S32)</f>
        <v>810.5400000000001</v>
      </c>
      <c r="F32" s="13" t="str">
        <f>IF(B32&lt;&gt;B31,ADDRESS(ROW(E32),COLUMN(E32),1,1),F31)</f>
        <v>$E$32</v>
      </c>
      <c r="G32" s="13" t="str">
        <f>IF(B32&lt;&gt;B33,ADDRESS(ROW(E32),COLUMN(E32),1,1),G33)</f>
        <v>$E$38</v>
      </c>
      <c r="H32" s="12">
        <f ca="1">IF(E32&gt;0,RANK(E32,INDIRECT(F32&amp;":"&amp;G32)),"")</f>
        <v>1</v>
      </c>
      <c r="I32" s="12">
        <f>H32</f>
        <v>1</v>
      </c>
      <c r="J32" s="14">
        <v>102</v>
      </c>
      <c r="K32" s="15">
        <v>102</v>
      </c>
      <c r="L32" s="16">
        <v>101.73</v>
      </c>
      <c r="M32" s="17"/>
      <c r="N32" s="13"/>
      <c r="O32" s="23">
        <v>102</v>
      </c>
      <c r="P32" s="16">
        <v>101.6</v>
      </c>
      <c r="Q32" s="15">
        <v>101.06</v>
      </c>
      <c r="R32" s="15">
        <v>100.74</v>
      </c>
      <c r="S32" s="28">
        <v>99.41</v>
      </c>
      <c r="T32" s="19">
        <f>COUNT(J32:N32)</f>
        <v>3</v>
      </c>
      <c r="U32" s="12">
        <f>COUNT(O32:S32)</f>
        <v>5</v>
      </c>
      <c r="V32" s="20">
        <v>0</v>
      </c>
      <c r="W32" s="21">
        <v>4</v>
      </c>
      <c r="X32" s="22">
        <v>4</v>
      </c>
    </row>
    <row r="33" spans="1:24" ht="15">
      <c r="A33" s="11" t="e">
        <v>#N/A</v>
      </c>
      <c r="B33" s="11" t="s">
        <v>142</v>
      </c>
      <c r="C33" s="12" t="s">
        <v>95</v>
      </c>
      <c r="D33" s="12" t="s">
        <v>67</v>
      </c>
      <c r="E33" s="13">
        <f>SUM(J33:S33)</f>
        <v>805.5399999999998</v>
      </c>
      <c r="F33" s="13" t="str">
        <f>IF(B33&lt;&gt;B32,ADDRESS(ROW(E33),COLUMN(E33),1,1),F32)</f>
        <v>$E$32</v>
      </c>
      <c r="G33" s="13" t="str">
        <f>IF(B33&lt;&gt;B34,ADDRESS(ROW(E33),COLUMN(E33),1,1),G34)</f>
        <v>$E$38</v>
      </c>
      <c r="H33" s="12">
        <f ca="1">IF(E33&gt;0,RANK(E33,INDIRECT(F33&amp;":"&amp;G33)),"")</f>
        <v>2</v>
      </c>
      <c r="I33" s="12">
        <f>H33</f>
        <v>2</v>
      </c>
      <c r="J33" s="23">
        <v>102</v>
      </c>
      <c r="K33" s="16">
        <v>99.6</v>
      </c>
      <c r="L33" s="15">
        <v>98.93</v>
      </c>
      <c r="M33" s="17"/>
      <c r="N33" s="13"/>
      <c r="O33" s="14">
        <v>102</v>
      </c>
      <c r="P33" s="16">
        <v>101.26</v>
      </c>
      <c r="Q33" s="15">
        <v>100.82</v>
      </c>
      <c r="R33" s="16">
        <v>100.8</v>
      </c>
      <c r="S33" s="32">
        <v>100.13</v>
      </c>
      <c r="T33" s="19">
        <f>COUNT(J33:N33)</f>
        <v>3</v>
      </c>
      <c r="U33" s="12">
        <f>COUNT(O33:S33)</f>
        <v>5</v>
      </c>
      <c r="V33" s="20">
        <v>1</v>
      </c>
      <c r="W33" s="21">
        <v>3</v>
      </c>
      <c r="X33" s="22">
        <v>4</v>
      </c>
    </row>
    <row r="34" spans="1:24" ht="15">
      <c r="A34" s="11" t="e">
        <v>#N/A</v>
      </c>
      <c r="B34" s="11" t="s">
        <v>142</v>
      </c>
      <c r="C34" s="12" t="s">
        <v>99</v>
      </c>
      <c r="D34" s="12" t="s">
        <v>67</v>
      </c>
      <c r="E34" s="13">
        <f>SUM(J34:S34)</f>
        <v>518.4699999999999</v>
      </c>
      <c r="F34" s="13" t="str">
        <f>IF(B34&lt;&gt;B33,ADDRESS(ROW(E34),COLUMN(E34),1,1),F33)</f>
        <v>$E$32</v>
      </c>
      <c r="G34" s="13" t="str">
        <f>IF(B34&lt;&gt;B35,ADDRESS(ROW(E34),COLUMN(E34),1,1),G35)</f>
        <v>$E$38</v>
      </c>
      <c r="H34" s="12">
        <f ca="1">IF(E34&gt;0,RANK(E34,INDIRECT(F34&amp;":"&amp;G34)),"")</f>
        <v>3</v>
      </c>
      <c r="I34" s="12">
        <f>H34</f>
        <v>3</v>
      </c>
      <c r="J34" s="14">
        <v>93.29</v>
      </c>
      <c r="K34" s="15">
        <v>91.96</v>
      </c>
      <c r="L34" s="15">
        <v>91.07</v>
      </c>
      <c r="M34" s="15">
        <v>88.39</v>
      </c>
      <c r="N34" s="31">
        <v>53.47</v>
      </c>
      <c r="O34" s="14">
        <v>100.29</v>
      </c>
      <c r="P34" s="17"/>
      <c r="Q34" s="17"/>
      <c r="R34" s="17"/>
      <c r="S34" s="26"/>
      <c r="T34" s="19">
        <f>COUNT(J34:N34)</f>
        <v>5</v>
      </c>
      <c r="U34" s="12">
        <f>COUNT(O34:S34)</f>
        <v>1</v>
      </c>
      <c r="V34" s="20">
        <v>0</v>
      </c>
      <c r="W34" s="21">
        <v>6</v>
      </c>
      <c r="X34" s="22">
        <v>0</v>
      </c>
    </row>
    <row r="35" spans="1:24" ht="15">
      <c r="A35" s="11" t="e">
        <v>#N/A</v>
      </c>
      <c r="B35" s="11" t="s">
        <v>142</v>
      </c>
      <c r="C35" s="12" t="s">
        <v>40</v>
      </c>
      <c r="D35" s="12" t="s">
        <v>41</v>
      </c>
      <c r="E35" s="13">
        <f>SUM(J35:S35)</f>
        <v>282.62</v>
      </c>
      <c r="F35" s="13" t="str">
        <f>IF(B35&lt;&gt;B34,ADDRESS(ROW(E35),COLUMN(E35),1,1),F34)</f>
        <v>$E$32</v>
      </c>
      <c r="G35" s="13" t="str">
        <f>IF(B35&lt;&gt;B36,ADDRESS(ROW(E35),COLUMN(E35),1,1),G36)</f>
        <v>$E$38</v>
      </c>
      <c r="H35" s="12">
        <f ca="1">IF(E35&gt;0,RANK(E35,INDIRECT(F35&amp;":"&amp;G35)),"")</f>
        <v>4</v>
      </c>
      <c r="I35" s="12">
        <f>H35</f>
        <v>4</v>
      </c>
      <c r="J35" s="14">
        <v>98</v>
      </c>
      <c r="K35" s="15">
        <v>88.3</v>
      </c>
      <c r="L35" s="17"/>
      <c r="M35" s="17"/>
      <c r="N35" s="13"/>
      <c r="O35" s="23">
        <v>96.32</v>
      </c>
      <c r="P35" s="17"/>
      <c r="Q35" s="17"/>
      <c r="R35" s="17"/>
      <c r="S35" s="26"/>
      <c r="T35" s="19">
        <f>COUNT(J35:N35)</f>
        <v>2</v>
      </c>
      <c r="U35" s="12">
        <f>COUNT(O35:S35)</f>
        <v>1</v>
      </c>
      <c r="V35" s="20">
        <v>0</v>
      </c>
      <c r="W35" s="21">
        <v>2</v>
      </c>
      <c r="X35" s="22">
        <v>1</v>
      </c>
    </row>
    <row r="36" spans="1:24" ht="15">
      <c r="A36" s="11" t="e">
        <v>#N/A</v>
      </c>
      <c r="B36" s="11" t="s">
        <v>142</v>
      </c>
      <c r="C36" s="12" t="s">
        <v>103</v>
      </c>
      <c r="D36" s="12" t="s">
        <v>41</v>
      </c>
      <c r="E36" s="13">
        <f>SUM(J36:S36)</f>
        <v>260.5</v>
      </c>
      <c r="F36" s="13" t="str">
        <f>IF(B36&lt;&gt;B35,ADDRESS(ROW(E36),COLUMN(E36),1,1),F35)</f>
        <v>$E$32</v>
      </c>
      <c r="G36" s="13" t="str">
        <f>IF(B36&lt;&gt;B37,ADDRESS(ROW(E36),COLUMN(E36),1,1),G37)</f>
        <v>$E$38</v>
      </c>
      <c r="H36" s="12">
        <f ca="1">IF(E36&gt;0,RANK(E36,INDIRECT(F36&amp;":"&amp;G36)),"")</f>
        <v>5</v>
      </c>
      <c r="I36" s="12">
        <f>H36</f>
        <v>5</v>
      </c>
      <c r="J36" s="14">
        <v>84.03</v>
      </c>
      <c r="K36" s="15">
        <v>80.86</v>
      </c>
      <c r="L36" s="17"/>
      <c r="M36" s="17"/>
      <c r="N36" s="13"/>
      <c r="O36" s="14">
        <v>95.61</v>
      </c>
      <c r="P36" s="17"/>
      <c r="Q36" s="17"/>
      <c r="R36" s="17"/>
      <c r="S36" s="26"/>
      <c r="T36" s="19">
        <f>COUNT(J36:N36)</f>
        <v>2</v>
      </c>
      <c r="U36" s="12">
        <f>COUNT(O36:S36)</f>
        <v>1</v>
      </c>
      <c r="V36" s="20">
        <v>0</v>
      </c>
      <c r="W36" s="21">
        <v>3</v>
      </c>
      <c r="X36" s="22">
        <v>0</v>
      </c>
    </row>
    <row r="37" spans="1:24" ht="15">
      <c r="A37" s="11" t="e">
        <v>#N/A</v>
      </c>
      <c r="B37" s="11" t="s">
        <v>142</v>
      </c>
      <c r="C37" s="12" t="s">
        <v>72</v>
      </c>
      <c r="D37" s="12" t="s">
        <v>41</v>
      </c>
      <c r="E37" s="13">
        <f>SUM(J37:S37)</f>
        <v>193.96</v>
      </c>
      <c r="F37" s="13" t="str">
        <f>IF(B37&lt;&gt;B36,ADDRESS(ROW(E37),COLUMN(E37),1,1),F36)</f>
        <v>$E$32</v>
      </c>
      <c r="G37" s="13" t="str">
        <f>IF(B37&lt;&gt;B38,ADDRESS(ROW(E37),COLUMN(E37),1,1),G38)</f>
        <v>$E$38</v>
      </c>
      <c r="H37" s="12">
        <f ca="1">IF(E37&gt;0,RANK(E37,INDIRECT(F37&amp;":"&amp;G37)),"")</f>
        <v>6</v>
      </c>
      <c r="I37" s="12">
        <f>H37</f>
        <v>6</v>
      </c>
      <c r="J37" s="14">
        <v>98.34</v>
      </c>
      <c r="K37" s="17"/>
      <c r="L37" s="17"/>
      <c r="M37" s="17"/>
      <c r="N37" s="13"/>
      <c r="O37" s="14">
        <v>95.62</v>
      </c>
      <c r="P37" s="17"/>
      <c r="Q37" s="17"/>
      <c r="R37" s="17"/>
      <c r="S37" s="26"/>
      <c r="T37" s="19">
        <f>COUNT(J37:N37)</f>
        <v>1</v>
      </c>
      <c r="U37" s="12">
        <f>COUNT(O37:S37)</f>
        <v>1</v>
      </c>
      <c r="V37" s="20">
        <v>0</v>
      </c>
      <c r="W37" s="21">
        <v>2</v>
      </c>
      <c r="X37" s="22">
        <v>0</v>
      </c>
    </row>
    <row r="38" spans="1:24" ht="15">
      <c r="A38" s="11" t="e">
        <v>#N/A</v>
      </c>
      <c r="B38" s="11" t="s">
        <v>142</v>
      </c>
      <c r="C38" s="12" t="s">
        <v>105</v>
      </c>
      <c r="D38" s="12" t="s">
        <v>67</v>
      </c>
      <c r="E38" s="13">
        <f>SUM(J38:S38)</f>
        <v>187.42000000000002</v>
      </c>
      <c r="F38" s="13" t="str">
        <f>IF(B38&lt;&gt;B37,ADDRESS(ROW(E38),COLUMN(E38),1,1),F37)</f>
        <v>$E$32</v>
      </c>
      <c r="G38" s="13" t="str">
        <f>IF(B38&lt;&gt;B39,ADDRESS(ROW(E38),COLUMN(E38),1,1),G39)</f>
        <v>$E$38</v>
      </c>
      <c r="H38" s="12">
        <f ca="1">IF(E38&gt;0,RANK(E38,INDIRECT(F38&amp;":"&amp;G38)),"")</f>
        <v>7</v>
      </c>
      <c r="I38" s="12">
        <f>H38</f>
        <v>7</v>
      </c>
      <c r="J38" s="27"/>
      <c r="K38" s="17"/>
      <c r="L38" s="17"/>
      <c r="M38" s="17"/>
      <c r="N38" s="13"/>
      <c r="O38" s="23">
        <v>96.76</v>
      </c>
      <c r="P38" s="16">
        <v>90.66</v>
      </c>
      <c r="Q38" s="17"/>
      <c r="R38" s="17"/>
      <c r="S38" s="26"/>
      <c r="T38" s="19">
        <f>COUNT(J38:N38)</f>
        <v>0</v>
      </c>
      <c r="U38" s="12">
        <f>COUNT(O38:S38)</f>
        <v>2</v>
      </c>
      <c r="V38" s="20">
        <v>0</v>
      </c>
      <c r="W38" s="21">
        <v>0</v>
      </c>
      <c r="X38" s="22">
        <v>2</v>
      </c>
    </row>
    <row r="39" spans="1:2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9.25" customHeight="1" thickBot="1">
      <c r="A40"/>
      <c r="B40"/>
      <c r="C40" s="48" t="s">
        <v>143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9.25" customHeight="1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/>
      <c r="G41" s="4"/>
      <c r="H41" s="5" t="s">
        <v>5</v>
      </c>
      <c r="I41" s="5" t="s">
        <v>6</v>
      </c>
      <c r="J41" s="6" t="s">
        <v>7</v>
      </c>
      <c r="K41" s="7"/>
      <c r="L41" s="7"/>
      <c r="M41" s="7"/>
      <c r="N41" s="8"/>
      <c r="O41" s="6" t="s">
        <v>8</v>
      </c>
      <c r="P41" s="7"/>
      <c r="Q41" s="7"/>
      <c r="R41" s="7"/>
      <c r="S41" s="8"/>
      <c r="T41" s="9" t="s">
        <v>9</v>
      </c>
      <c r="U41" s="5" t="s">
        <v>10</v>
      </c>
      <c r="V41" s="10" t="s">
        <v>11</v>
      </c>
      <c r="W41" s="10" t="s">
        <v>12</v>
      </c>
      <c r="X41" s="10" t="s">
        <v>13</v>
      </c>
    </row>
    <row r="42" spans="1:24" ht="15">
      <c r="A42" s="11" t="e">
        <v>#N/A</v>
      </c>
      <c r="B42" s="11" t="s">
        <v>144</v>
      </c>
      <c r="C42" s="12" t="s">
        <v>25</v>
      </c>
      <c r="D42" s="12" t="s">
        <v>26</v>
      </c>
      <c r="E42" s="13">
        <f>SUM(J42:S42)</f>
        <v>88.54</v>
      </c>
      <c r="F42" s="13" t="str">
        <f>IF(B42&lt;&gt;B41,ADDRESS(ROW(E42),COLUMN(E42),1,1),F41)</f>
        <v>$E$42</v>
      </c>
      <c r="G42" s="13" t="str">
        <f>IF(B42&lt;&gt;B43,ADDRESS(ROW(E42),COLUMN(E42),1,1),G43)</f>
        <v>$E$43</v>
      </c>
      <c r="H42" s="12">
        <f ca="1">IF(E42&gt;0,RANK(E42,INDIRECT(F42&amp;":"&amp;G42)),"")</f>
        <v>1</v>
      </c>
      <c r="I42" s="12">
        <f>H42</f>
        <v>1</v>
      </c>
      <c r="J42" s="14">
        <v>88.54</v>
      </c>
      <c r="K42" s="17"/>
      <c r="L42" s="17"/>
      <c r="M42" s="17"/>
      <c r="N42" s="13"/>
      <c r="O42" s="27"/>
      <c r="P42" s="17"/>
      <c r="Q42" s="17"/>
      <c r="R42" s="17"/>
      <c r="S42" s="26"/>
      <c r="T42" s="19">
        <f>COUNT(J42:N42)</f>
        <v>1</v>
      </c>
      <c r="U42" s="12">
        <f>COUNT(O42:S42)</f>
        <v>0</v>
      </c>
      <c r="V42" s="20">
        <v>0</v>
      </c>
      <c r="W42" s="21">
        <v>1</v>
      </c>
      <c r="X42" s="22">
        <v>0</v>
      </c>
    </row>
    <row r="43" spans="1:24" ht="15">
      <c r="A43" s="11" t="e">
        <v>#N/A</v>
      </c>
      <c r="B43" s="11" t="s">
        <v>144</v>
      </c>
      <c r="C43" s="12" t="s">
        <v>49</v>
      </c>
      <c r="D43" s="12" t="s">
        <v>50</v>
      </c>
      <c r="E43" s="13">
        <f>SUM(J43:S43)</f>
        <v>0</v>
      </c>
      <c r="F43" s="13" t="str">
        <f>IF(B43&lt;&gt;B42,ADDRESS(ROW(E43),COLUMN(E43),1,1),F42)</f>
        <v>$E$42</v>
      </c>
      <c r="G43" s="13" t="str">
        <f>IF(B43&lt;&gt;B44,ADDRESS(ROW(E43),COLUMN(E43),1,1),G44)</f>
        <v>$E$43</v>
      </c>
      <c r="H43" s="12">
        <f ca="1">IF(E43&gt;0,RANK(E43,INDIRECT(F43&amp;":"&amp;G43)),"")</f>
      </c>
      <c r="I43" s="12">
        <f>H43</f>
      </c>
      <c r="J43" s="27"/>
      <c r="K43" s="17"/>
      <c r="L43" s="17"/>
      <c r="M43" s="17"/>
      <c r="N43" s="13"/>
      <c r="O43" s="27"/>
      <c r="P43" s="17"/>
      <c r="Q43" s="17"/>
      <c r="R43" s="17"/>
      <c r="S43" s="26"/>
      <c r="T43" s="19">
        <f>COUNT(J43:N43)</f>
        <v>0</v>
      </c>
      <c r="U43" s="12">
        <f>COUNT(O43:S43)</f>
        <v>0</v>
      </c>
      <c r="V43" s="20">
        <v>0</v>
      </c>
      <c r="W43" s="21">
        <v>0</v>
      </c>
      <c r="X43" s="22">
        <v>0</v>
      </c>
    </row>
    <row r="44" spans="1:24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9.25" customHeight="1" thickBot="1">
      <c r="A45"/>
      <c r="B45"/>
      <c r="C45" s="48" t="s">
        <v>145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9.25" customHeight="1">
      <c r="A46" s="1" t="s">
        <v>0</v>
      </c>
      <c r="B46" s="2" t="s">
        <v>1</v>
      </c>
      <c r="C46" s="3" t="s">
        <v>2</v>
      </c>
      <c r="D46" s="3" t="s">
        <v>3</v>
      </c>
      <c r="E46" s="4" t="s">
        <v>4</v>
      </c>
      <c r="F46" s="4"/>
      <c r="G46" s="4"/>
      <c r="H46" s="5" t="s">
        <v>5</v>
      </c>
      <c r="I46" s="5" t="s">
        <v>6</v>
      </c>
      <c r="J46" s="6" t="s">
        <v>7</v>
      </c>
      <c r="K46" s="7"/>
      <c r="L46" s="7"/>
      <c r="M46" s="7"/>
      <c r="N46" s="8"/>
      <c r="O46" s="6" t="s">
        <v>8</v>
      </c>
      <c r="P46" s="7"/>
      <c r="Q46" s="7"/>
      <c r="R46" s="7"/>
      <c r="S46" s="8"/>
      <c r="T46" s="9" t="s">
        <v>9</v>
      </c>
      <c r="U46" s="5" t="s">
        <v>10</v>
      </c>
      <c r="V46" s="10" t="s">
        <v>11</v>
      </c>
      <c r="W46" s="10" t="s">
        <v>12</v>
      </c>
      <c r="X46" s="10" t="s">
        <v>13</v>
      </c>
    </row>
    <row r="47" spans="1:24" ht="15">
      <c r="A47" s="11" t="e">
        <v>#N/A</v>
      </c>
      <c r="B47" s="11" t="s">
        <v>146</v>
      </c>
      <c r="C47" s="12" t="s">
        <v>125</v>
      </c>
      <c r="D47" s="12" t="s">
        <v>126</v>
      </c>
      <c r="E47" s="13">
        <f>SUM(J47:S47)</f>
        <v>806.04</v>
      </c>
      <c r="F47" s="13" t="str">
        <f>IF(B47&lt;&gt;B46,ADDRESS(ROW(E47),COLUMN(E47),1,1),F46)</f>
        <v>$E$47</v>
      </c>
      <c r="G47" s="13" t="str">
        <f>IF(B47&lt;&gt;B48,ADDRESS(ROW(E47),COLUMN(E47),1,1),G48)</f>
        <v>$E$58</v>
      </c>
      <c r="H47" s="12">
        <f ca="1">IF(E47&gt;0,RANK(E47,INDIRECT(F47&amp;":"&amp;G47)),"")</f>
        <v>1</v>
      </c>
      <c r="I47" s="12">
        <f>H47</f>
        <v>1</v>
      </c>
      <c r="J47" s="23">
        <v>102</v>
      </c>
      <c r="K47" s="15">
        <v>102</v>
      </c>
      <c r="L47" s="15">
        <v>102</v>
      </c>
      <c r="M47" s="16">
        <v>98</v>
      </c>
      <c r="N47" s="30">
        <v>98</v>
      </c>
      <c r="O47" s="25">
        <v>102</v>
      </c>
      <c r="P47" s="24">
        <v>101.17</v>
      </c>
      <c r="Q47" s="24">
        <v>100.87</v>
      </c>
      <c r="R47" s="17"/>
      <c r="S47" s="26"/>
      <c r="T47" s="19">
        <f>COUNT(J47:N47)</f>
        <v>5</v>
      </c>
      <c r="U47" s="12">
        <f>COUNT(O47:S47)</f>
        <v>3</v>
      </c>
      <c r="V47" s="20">
        <v>4</v>
      </c>
      <c r="W47" s="21">
        <v>2</v>
      </c>
      <c r="X47" s="22">
        <v>2</v>
      </c>
    </row>
    <row r="48" spans="1:24" ht="15">
      <c r="A48" s="11" t="e">
        <v>#N/A</v>
      </c>
      <c r="B48" s="11" t="s">
        <v>146</v>
      </c>
      <c r="C48" s="12" t="s">
        <v>28</v>
      </c>
      <c r="D48" s="12" t="s">
        <v>29</v>
      </c>
      <c r="E48" s="13">
        <f>SUM(J48:S48)</f>
        <v>801.79</v>
      </c>
      <c r="F48" s="13" t="str">
        <f>IF(B48&lt;&gt;B47,ADDRESS(ROW(E48),COLUMN(E48),1,1),F47)</f>
        <v>$E$47</v>
      </c>
      <c r="G48" s="13" t="str">
        <f>IF(B48&lt;&gt;B49,ADDRESS(ROW(E48),COLUMN(E48),1,1),G49)</f>
        <v>$E$58</v>
      </c>
      <c r="H48" s="12">
        <f ca="1">IF(E48&gt;0,RANK(E48,INDIRECT(F48&amp;":"&amp;G48)),"")</f>
        <v>2</v>
      </c>
      <c r="I48" s="12">
        <f>H48</f>
        <v>2</v>
      </c>
      <c r="J48" s="23">
        <v>101.37</v>
      </c>
      <c r="K48" s="24">
        <v>101</v>
      </c>
      <c r="L48" s="24">
        <v>99.42</v>
      </c>
      <c r="M48" s="17"/>
      <c r="N48" s="13"/>
      <c r="O48" s="25">
        <v>100.33</v>
      </c>
      <c r="P48" s="24">
        <v>100.16</v>
      </c>
      <c r="Q48" s="16">
        <v>100.02</v>
      </c>
      <c r="R48" s="24">
        <v>99.85</v>
      </c>
      <c r="S48" s="28">
        <v>99.64</v>
      </c>
      <c r="T48" s="19">
        <f>COUNT(J48:N48)</f>
        <v>3</v>
      </c>
      <c r="U48" s="12">
        <f>COUNT(O48:S48)</f>
        <v>5</v>
      </c>
      <c r="V48" s="20">
        <v>5</v>
      </c>
      <c r="W48" s="21">
        <v>0</v>
      </c>
      <c r="X48" s="22">
        <v>3</v>
      </c>
    </row>
    <row r="49" spans="1:24" ht="15">
      <c r="A49" s="11" t="e">
        <v>#N/A</v>
      </c>
      <c r="B49" s="11" t="s">
        <v>146</v>
      </c>
      <c r="C49" s="12" t="s">
        <v>30</v>
      </c>
      <c r="D49" s="12" t="s">
        <v>31</v>
      </c>
      <c r="E49" s="13">
        <f>SUM(J49:S49)</f>
        <v>788.24</v>
      </c>
      <c r="F49" s="13" t="str">
        <f>IF(B49&lt;&gt;B48,ADDRESS(ROW(E49),COLUMN(E49),1,1),F48)</f>
        <v>$E$47</v>
      </c>
      <c r="G49" s="13" t="str">
        <f>IF(B49&lt;&gt;B50,ADDRESS(ROW(E49),COLUMN(E49),1,1),G50)</f>
        <v>$E$58</v>
      </c>
      <c r="H49" s="12">
        <f ca="1">IF(E49&gt;0,RANK(E49,INDIRECT(F49&amp;":"&amp;G49)),"")</f>
        <v>3</v>
      </c>
      <c r="I49" s="12">
        <f>H49</f>
        <v>3</v>
      </c>
      <c r="J49" s="23">
        <v>100.27</v>
      </c>
      <c r="K49" s="24">
        <v>99.61</v>
      </c>
      <c r="L49" s="16">
        <v>98.9</v>
      </c>
      <c r="M49" s="16">
        <v>98.73</v>
      </c>
      <c r="N49" s="29">
        <v>98.2</v>
      </c>
      <c r="O49" s="25">
        <v>97.92</v>
      </c>
      <c r="P49" s="16">
        <v>97.45</v>
      </c>
      <c r="Q49" s="16">
        <v>97.16</v>
      </c>
      <c r="R49" s="17"/>
      <c r="S49" s="26"/>
      <c r="T49" s="19">
        <f>COUNT(J49:N49)</f>
        <v>5</v>
      </c>
      <c r="U49" s="12">
        <f>COUNT(O49:S49)</f>
        <v>3</v>
      </c>
      <c r="V49" s="20">
        <v>2</v>
      </c>
      <c r="W49" s="21">
        <v>0</v>
      </c>
      <c r="X49" s="22">
        <v>6</v>
      </c>
    </row>
    <row r="50" spans="1:24" ht="15">
      <c r="A50" s="11" t="e">
        <v>#N/A</v>
      </c>
      <c r="B50" s="11" t="s">
        <v>146</v>
      </c>
      <c r="C50" s="12" t="s">
        <v>32</v>
      </c>
      <c r="D50" s="12" t="s">
        <v>31</v>
      </c>
      <c r="E50" s="13">
        <f>SUM(J50:S50)</f>
        <v>785.6899999999999</v>
      </c>
      <c r="F50" s="13" t="str">
        <f>IF(B50&lt;&gt;B49,ADDRESS(ROW(E50),COLUMN(E50),1,1),F49)</f>
        <v>$E$47</v>
      </c>
      <c r="G50" s="13" t="str">
        <f>IF(B50&lt;&gt;B51,ADDRESS(ROW(E50),COLUMN(E50),1,1),G51)</f>
        <v>$E$58</v>
      </c>
      <c r="H50" s="12">
        <f ca="1">IF(E50&gt;0,RANK(E50,INDIRECT(F50&amp;":"&amp;G50)),"")</f>
        <v>4</v>
      </c>
      <c r="I50" s="12">
        <f>H50</f>
        <v>4</v>
      </c>
      <c r="J50" s="25">
        <v>99.37</v>
      </c>
      <c r="K50" s="16">
        <v>98.39</v>
      </c>
      <c r="L50" s="16">
        <v>98.25</v>
      </c>
      <c r="M50" s="16">
        <v>97.54</v>
      </c>
      <c r="N50" s="30">
        <v>96.72</v>
      </c>
      <c r="O50" s="25">
        <v>99.26</v>
      </c>
      <c r="P50" s="24">
        <v>99.02</v>
      </c>
      <c r="Q50" s="24">
        <v>97.14</v>
      </c>
      <c r="R50" s="17"/>
      <c r="S50" s="26"/>
      <c r="T50" s="19">
        <f>COUNT(J50:N50)</f>
        <v>5</v>
      </c>
      <c r="U50" s="12">
        <f>COUNT(O50:S50)</f>
        <v>3</v>
      </c>
      <c r="V50" s="20">
        <v>5</v>
      </c>
      <c r="W50" s="21">
        <v>0</v>
      </c>
      <c r="X50" s="22">
        <v>3</v>
      </c>
    </row>
    <row r="51" spans="1:24" ht="15">
      <c r="A51" s="11" t="e">
        <v>#N/A</v>
      </c>
      <c r="B51" s="11" t="s">
        <v>146</v>
      </c>
      <c r="C51" s="12" t="s">
        <v>35</v>
      </c>
      <c r="D51" s="12" t="s">
        <v>31</v>
      </c>
      <c r="E51" s="13">
        <f>SUM(J51:S51)</f>
        <v>771.21</v>
      </c>
      <c r="F51" s="13" t="str">
        <f>IF(B51&lt;&gt;B50,ADDRESS(ROW(E51),COLUMN(E51),1,1),F50)</f>
        <v>$E$47</v>
      </c>
      <c r="G51" s="13" t="str">
        <f>IF(B51&lt;&gt;B52,ADDRESS(ROW(E51),COLUMN(E51),1,1),G52)</f>
        <v>$E$58</v>
      </c>
      <c r="H51" s="12">
        <f ca="1">IF(E51&gt;0,RANK(E51,INDIRECT(F51&amp;":"&amp;G51)),"")</f>
        <v>5</v>
      </c>
      <c r="I51" s="12">
        <f>H51</f>
        <v>5</v>
      </c>
      <c r="J51" s="14">
        <v>97.66</v>
      </c>
      <c r="K51" s="15">
        <v>97.39</v>
      </c>
      <c r="L51" s="16">
        <v>94.94</v>
      </c>
      <c r="M51" s="16">
        <v>94.59</v>
      </c>
      <c r="N51" s="13"/>
      <c r="O51" s="14">
        <v>102</v>
      </c>
      <c r="P51" s="16">
        <v>95.68</v>
      </c>
      <c r="Q51" s="16">
        <v>94.75</v>
      </c>
      <c r="R51" s="16">
        <v>94.2</v>
      </c>
      <c r="S51" s="26"/>
      <c r="T51" s="19">
        <f>COUNT(J51:N51)</f>
        <v>4</v>
      </c>
      <c r="U51" s="12">
        <f>COUNT(O51:S51)</f>
        <v>4</v>
      </c>
      <c r="V51" s="20">
        <v>0</v>
      </c>
      <c r="W51" s="21">
        <v>3</v>
      </c>
      <c r="X51" s="22">
        <v>5</v>
      </c>
    </row>
    <row r="52" spans="1:24" ht="15">
      <c r="A52" s="11" t="e">
        <v>#N/A</v>
      </c>
      <c r="B52" s="11" t="s">
        <v>146</v>
      </c>
      <c r="C52" s="12" t="s">
        <v>37</v>
      </c>
      <c r="D52" s="12" t="s">
        <v>38</v>
      </c>
      <c r="E52" s="13">
        <f>SUM(J52:S52)</f>
        <v>582.85</v>
      </c>
      <c r="F52" s="13" t="str">
        <f>IF(B52&lt;&gt;B51,ADDRESS(ROW(E52),COLUMN(E52),1,1),F51)</f>
        <v>$E$47</v>
      </c>
      <c r="G52" s="13" t="str">
        <f>IF(B52&lt;&gt;B53,ADDRESS(ROW(E52),COLUMN(E52),1,1),G53)</f>
        <v>$E$58</v>
      </c>
      <c r="H52" s="12">
        <f ca="1">IF(E52&gt;0,RANK(E52,INDIRECT(F52&amp;":"&amp;G52)),"")</f>
        <v>6</v>
      </c>
      <c r="I52" s="12">
        <f>H52</f>
        <v>6</v>
      </c>
      <c r="J52" s="23">
        <v>96.51</v>
      </c>
      <c r="K52" s="24">
        <v>95.62</v>
      </c>
      <c r="L52" s="17"/>
      <c r="M52" s="17"/>
      <c r="N52" s="13"/>
      <c r="O52" s="25">
        <v>99.23</v>
      </c>
      <c r="P52" s="24">
        <v>98.36</v>
      </c>
      <c r="Q52" s="24">
        <v>97.66</v>
      </c>
      <c r="R52" s="24">
        <v>95.47</v>
      </c>
      <c r="S52" s="26"/>
      <c r="T52" s="19">
        <f>COUNT(J52:N52)</f>
        <v>2</v>
      </c>
      <c r="U52" s="12">
        <f>COUNT(O52:S52)</f>
        <v>4</v>
      </c>
      <c r="V52" s="20">
        <v>5</v>
      </c>
      <c r="W52" s="21">
        <v>0</v>
      </c>
      <c r="X52" s="22">
        <v>1</v>
      </c>
    </row>
    <row r="53" spans="1:24" ht="15">
      <c r="A53" s="11" t="e">
        <v>#N/A</v>
      </c>
      <c r="B53" s="11" t="s">
        <v>146</v>
      </c>
      <c r="C53" s="12" t="s">
        <v>70</v>
      </c>
      <c r="D53" s="12" t="s">
        <v>38</v>
      </c>
      <c r="E53" s="13">
        <f>SUM(J53:S53)</f>
        <v>577.3</v>
      </c>
      <c r="F53" s="13" t="str">
        <f>IF(B53&lt;&gt;B52,ADDRESS(ROW(E53),COLUMN(E53),1,1),F52)</f>
        <v>$E$47</v>
      </c>
      <c r="G53" s="13" t="str">
        <f>IF(B53&lt;&gt;B54,ADDRESS(ROW(E53),COLUMN(E53),1,1),G54)</f>
        <v>$E$58</v>
      </c>
      <c r="H53" s="12">
        <f ca="1">IF(E53&gt;0,RANK(E53,INDIRECT(F53&amp;":"&amp;G53)),"")</f>
        <v>7</v>
      </c>
      <c r="I53" s="12">
        <f>H53</f>
        <v>7</v>
      </c>
      <c r="J53" s="14">
        <v>96.22</v>
      </c>
      <c r="K53" s="16">
        <v>95.67</v>
      </c>
      <c r="L53" s="16">
        <v>91.78</v>
      </c>
      <c r="M53" s="17"/>
      <c r="N53" s="13"/>
      <c r="O53" s="14">
        <v>99.35</v>
      </c>
      <c r="P53" s="16">
        <v>99.27</v>
      </c>
      <c r="Q53" s="15">
        <v>95.01</v>
      </c>
      <c r="R53" s="17"/>
      <c r="S53" s="26"/>
      <c r="T53" s="19">
        <f>COUNT(J53:N53)</f>
        <v>3</v>
      </c>
      <c r="U53" s="12">
        <f>COUNT(O53:S53)</f>
        <v>3</v>
      </c>
      <c r="V53" s="20">
        <v>0</v>
      </c>
      <c r="W53" s="21">
        <v>3</v>
      </c>
      <c r="X53" s="22">
        <v>3</v>
      </c>
    </row>
    <row r="54" spans="1:24" ht="15">
      <c r="A54" s="11" t="e">
        <v>#N/A</v>
      </c>
      <c r="B54" s="11" t="s">
        <v>146</v>
      </c>
      <c r="C54" s="12" t="s">
        <v>39</v>
      </c>
      <c r="D54" s="12" t="s">
        <v>38</v>
      </c>
      <c r="E54" s="13">
        <f>SUM(J54:S54)</f>
        <v>472.0199999999999</v>
      </c>
      <c r="F54" s="13" t="str">
        <f>IF(B54&lt;&gt;B53,ADDRESS(ROW(E54),COLUMN(E54),1,1),F53)</f>
        <v>$E$47</v>
      </c>
      <c r="G54" s="13" t="str">
        <f>IF(B54&lt;&gt;B55,ADDRESS(ROW(E54),COLUMN(E54),1,1),G55)</f>
        <v>$E$58</v>
      </c>
      <c r="H54" s="12">
        <f ca="1">IF(E54&gt;0,RANK(E54,INDIRECT(F54&amp;":"&amp;G54)),"")</f>
        <v>8</v>
      </c>
      <c r="I54" s="12">
        <f>H54</f>
        <v>8</v>
      </c>
      <c r="J54" s="14">
        <v>98</v>
      </c>
      <c r="K54" s="15">
        <v>97.6</v>
      </c>
      <c r="L54" s="16">
        <v>93.86</v>
      </c>
      <c r="M54" s="17"/>
      <c r="N54" s="13"/>
      <c r="O54" s="14">
        <v>91.6</v>
      </c>
      <c r="P54" s="16">
        <v>90.96</v>
      </c>
      <c r="Q54" s="17"/>
      <c r="R54" s="17"/>
      <c r="S54" s="26"/>
      <c r="T54" s="19">
        <f>COUNT(J54:N54)</f>
        <v>3</v>
      </c>
      <c r="U54" s="12">
        <f>COUNT(O54:S54)</f>
        <v>2</v>
      </c>
      <c r="V54" s="20">
        <v>0</v>
      </c>
      <c r="W54" s="21">
        <v>3</v>
      </c>
      <c r="X54" s="22">
        <v>2</v>
      </c>
    </row>
    <row r="55" spans="1:24" ht="15">
      <c r="A55" s="11" t="e">
        <v>#N/A</v>
      </c>
      <c r="B55" s="11" t="s">
        <v>146</v>
      </c>
      <c r="C55" s="12" t="s">
        <v>71</v>
      </c>
      <c r="D55" s="12" t="s">
        <v>38</v>
      </c>
      <c r="E55" s="13">
        <f>SUM(J55:S55)</f>
        <v>274.47</v>
      </c>
      <c r="F55" s="13" t="str">
        <f>IF(B55&lt;&gt;B54,ADDRESS(ROW(E55),COLUMN(E55),1,1),F54)</f>
        <v>$E$47</v>
      </c>
      <c r="G55" s="13" t="str">
        <f>IF(B55&lt;&gt;B56,ADDRESS(ROW(E55),COLUMN(E55),1,1),G56)</f>
        <v>$E$58</v>
      </c>
      <c r="H55" s="12">
        <f ca="1">IF(E55&gt;0,RANK(E55,INDIRECT(F55&amp;":"&amp;G55)),"")</f>
        <v>9</v>
      </c>
      <c r="I55" s="12">
        <f>H55</f>
        <v>9</v>
      </c>
      <c r="J55" s="25">
        <v>93.36</v>
      </c>
      <c r="K55" s="16">
        <v>92.3</v>
      </c>
      <c r="L55" s="17"/>
      <c r="M55" s="17"/>
      <c r="N55" s="13"/>
      <c r="O55" s="25">
        <v>88.81</v>
      </c>
      <c r="P55" s="17"/>
      <c r="Q55" s="17"/>
      <c r="R55" s="17"/>
      <c r="S55" s="26"/>
      <c r="T55" s="19">
        <f>COUNT(J55:N55)</f>
        <v>2</v>
      </c>
      <c r="U55" s="12">
        <f>COUNT(O55:S55)</f>
        <v>1</v>
      </c>
      <c r="V55" s="20">
        <v>2</v>
      </c>
      <c r="W55" s="21">
        <v>0</v>
      </c>
      <c r="X55" s="22">
        <v>1</v>
      </c>
    </row>
    <row r="56" spans="1:24" ht="15">
      <c r="A56" s="11" t="e">
        <v>#N/A</v>
      </c>
      <c r="B56" s="11" t="s">
        <v>146</v>
      </c>
      <c r="C56" s="12" t="s">
        <v>43</v>
      </c>
      <c r="D56" s="12" t="s">
        <v>44</v>
      </c>
      <c r="E56" s="13">
        <f>SUM(J56:S56)</f>
        <v>182.43</v>
      </c>
      <c r="F56" s="13" t="str">
        <f>IF(B56&lt;&gt;B55,ADDRESS(ROW(E56),COLUMN(E56),1,1),F55)</f>
        <v>$E$47</v>
      </c>
      <c r="G56" s="13" t="str">
        <f>IF(B56&lt;&gt;B57,ADDRESS(ROW(E56),COLUMN(E56),1,1),G57)</f>
        <v>$E$58</v>
      </c>
      <c r="H56" s="12">
        <f ca="1">IF(E56&gt;0,RANK(E56,INDIRECT(F56&amp;":"&amp;G56)),"")</f>
        <v>10</v>
      </c>
      <c r="I56" s="12">
        <f>H56</f>
        <v>10</v>
      </c>
      <c r="J56" s="23">
        <v>92.19</v>
      </c>
      <c r="K56" s="24">
        <v>90.24</v>
      </c>
      <c r="L56" s="17"/>
      <c r="M56" s="17"/>
      <c r="N56" s="13"/>
      <c r="O56" s="27"/>
      <c r="P56" s="17"/>
      <c r="Q56" s="17"/>
      <c r="R56" s="17"/>
      <c r="S56" s="26"/>
      <c r="T56" s="19">
        <f>COUNT(J56:N56)</f>
        <v>2</v>
      </c>
      <c r="U56" s="12">
        <f>COUNT(O56:S56)</f>
        <v>0</v>
      </c>
      <c r="V56" s="20">
        <v>1</v>
      </c>
      <c r="W56" s="21">
        <v>0</v>
      </c>
      <c r="X56" s="22">
        <v>1</v>
      </c>
    </row>
    <row r="57" spans="1:24" ht="15">
      <c r="A57" s="11" t="e">
        <v>#N/A</v>
      </c>
      <c r="B57" s="11" t="s">
        <v>146</v>
      </c>
      <c r="C57" s="12" t="s">
        <v>47</v>
      </c>
      <c r="D57" s="12" t="s">
        <v>44</v>
      </c>
      <c r="E57" s="13">
        <f>SUM(J57:S57)</f>
        <v>0</v>
      </c>
      <c r="F57" s="13" t="str">
        <f>IF(B57&lt;&gt;B56,ADDRESS(ROW(E57),COLUMN(E57),1,1),F56)</f>
        <v>$E$47</v>
      </c>
      <c r="G57" s="13" t="str">
        <f>IF(B57&lt;&gt;B58,ADDRESS(ROW(E57),COLUMN(E57),1,1),G58)</f>
        <v>$E$58</v>
      </c>
      <c r="H57" s="12">
        <f ca="1">IF(E57&gt;0,RANK(E57,INDIRECT(F57&amp;":"&amp;G57)),"")</f>
      </c>
      <c r="I57" s="12">
        <f>H57</f>
      </c>
      <c r="J57" s="27"/>
      <c r="K57" s="17"/>
      <c r="L57" s="17"/>
      <c r="M57" s="17"/>
      <c r="N57" s="13"/>
      <c r="O57" s="27"/>
      <c r="P57" s="17"/>
      <c r="Q57" s="17"/>
      <c r="R57" s="17"/>
      <c r="S57" s="26"/>
      <c r="T57" s="19">
        <f>COUNT(J57:N57)</f>
        <v>0</v>
      </c>
      <c r="U57" s="12">
        <f>COUNT(O57:S57)</f>
        <v>0</v>
      </c>
      <c r="V57" s="20">
        <v>0</v>
      </c>
      <c r="W57" s="21">
        <v>0</v>
      </c>
      <c r="X57" s="22">
        <v>0</v>
      </c>
    </row>
    <row r="58" spans="1:24" ht="15">
      <c r="A58" s="11" t="e">
        <v>#N/A</v>
      </c>
      <c r="B58" s="11" t="s">
        <v>146</v>
      </c>
      <c r="C58" s="12" t="s">
        <v>48</v>
      </c>
      <c r="D58" s="12" t="s">
        <v>44</v>
      </c>
      <c r="E58" s="13">
        <f>SUM(J58:S58)</f>
        <v>0</v>
      </c>
      <c r="F58" s="13" t="str">
        <f>IF(B58&lt;&gt;B57,ADDRESS(ROW(E58),COLUMN(E58),1,1),F57)</f>
        <v>$E$47</v>
      </c>
      <c r="G58" s="13" t="str">
        <f>IF(B58&lt;&gt;B59,ADDRESS(ROW(E58),COLUMN(E58),1,1),G59)</f>
        <v>$E$58</v>
      </c>
      <c r="H58" s="12">
        <f ca="1">IF(E58&gt;0,RANK(E58,INDIRECT(F58&amp;":"&amp;G58)),"")</f>
      </c>
      <c r="I58" s="12">
        <f>H58</f>
      </c>
      <c r="J58" s="27"/>
      <c r="K58" s="17"/>
      <c r="L58" s="17"/>
      <c r="M58" s="17"/>
      <c r="N58" s="13"/>
      <c r="O58" s="27"/>
      <c r="P58" s="17"/>
      <c r="Q58" s="17"/>
      <c r="R58" s="17"/>
      <c r="S58" s="26"/>
      <c r="T58" s="19">
        <f>COUNT(J58:N58)</f>
        <v>0</v>
      </c>
      <c r="U58" s="12">
        <f>COUNT(O58:S58)</f>
        <v>0</v>
      </c>
      <c r="V58" s="20">
        <v>0</v>
      </c>
      <c r="W58" s="21">
        <v>0</v>
      </c>
      <c r="X58" s="22">
        <v>0</v>
      </c>
    </row>
    <row r="59" spans="1:24" ht="29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1" thickBot="1">
      <c r="A60"/>
      <c r="B60"/>
      <c r="C60" s="48" t="s">
        <v>147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9.25" customHeight="1">
      <c r="A61" s="1" t="s">
        <v>0</v>
      </c>
      <c r="B61" s="2" t="s">
        <v>1</v>
      </c>
      <c r="C61" s="3" t="s">
        <v>2</v>
      </c>
      <c r="D61" s="3" t="s">
        <v>3</v>
      </c>
      <c r="E61" s="4" t="s">
        <v>4</v>
      </c>
      <c r="F61" s="4"/>
      <c r="G61" s="4"/>
      <c r="H61" s="5" t="s">
        <v>5</v>
      </c>
      <c r="I61" s="5" t="s">
        <v>6</v>
      </c>
      <c r="J61" s="6" t="s">
        <v>7</v>
      </c>
      <c r="K61" s="7"/>
      <c r="L61" s="7"/>
      <c r="M61" s="7"/>
      <c r="N61" s="8"/>
      <c r="O61" s="6" t="s">
        <v>8</v>
      </c>
      <c r="P61" s="7"/>
      <c r="Q61" s="7"/>
      <c r="R61" s="7"/>
      <c r="S61" s="8"/>
      <c r="T61" s="9" t="s">
        <v>9</v>
      </c>
      <c r="U61" s="5" t="s">
        <v>10</v>
      </c>
      <c r="V61" s="10" t="s">
        <v>11</v>
      </c>
      <c r="W61" s="10" t="s">
        <v>12</v>
      </c>
      <c r="X61" s="10" t="s">
        <v>13</v>
      </c>
    </row>
    <row r="62" spans="1:24" ht="15">
      <c r="A62" s="11" t="e">
        <v>#N/A</v>
      </c>
      <c r="B62" s="11" t="s">
        <v>148</v>
      </c>
      <c r="C62" s="12" t="s">
        <v>128</v>
      </c>
      <c r="D62" s="12" t="s">
        <v>110</v>
      </c>
      <c r="E62" s="13">
        <f>SUM(J62:S62)</f>
        <v>794.23</v>
      </c>
      <c r="F62" s="13" t="str">
        <f>IF(B62&lt;&gt;B61,ADDRESS(ROW(E62),COLUMN(E62),1,1),F61)</f>
        <v>$E$62</v>
      </c>
      <c r="G62" s="13" t="str">
        <f>IF(B62&lt;&gt;B63,ADDRESS(ROW(E62),COLUMN(E62),1,1),G63)</f>
        <v>$E$79</v>
      </c>
      <c r="H62" s="12">
        <f ca="1">IF(E62&gt;0,RANK(E62,INDIRECT(F62&amp;":"&amp;G62)),"")</f>
        <v>1</v>
      </c>
      <c r="I62" s="12">
        <f>H62</f>
        <v>1</v>
      </c>
      <c r="J62" s="25">
        <v>98</v>
      </c>
      <c r="K62" s="24">
        <v>98</v>
      </c>
      <c r="L62" s="24">
        <v>98</v>
      </c>
      <c r="M62" s="17"/>
      <c r="N62" s="13"/>
      <c r="O62" s="14">
        <v>102</v>
      </c>
      <c r="P62" s="24">
        <v>101.94</v>
      </c>
      <c r="Q62" s="16">
        <v>99.7</v>
      </c>
      <c r="R62" s="15">
        <v>98.51</v>
      </c>
      <c r="S62" s="32">
        <v>98.08</v>
      </c>
      <c r="T62" s="19">
        <f>COUNT(J62:N62)</f>
        <v>3</v>
      </c>
      <c r="U62" s="12">
        <f>COUNT(O62:S62)</f>
        <v>5</v>
      </c>
      <c r="V62" s="20">
        <v>5</v>
      </c>
      <c r="W62" s="21">
        <v>2</v>
      </c>
      <c r="X62" s="22">
        <v>1</v>
      </c>
    </row>
    <row r="63" spans="1:24" ht="15">
      <c r="A63" s="11" t="e">
        <v>#N/A</v>
      </c>
      <c r="B63" s="11" t="s">
        <v>148</v>
      </c>
      <c r="C63" s="12" t="s">
        <v>96</v>
      </c>
      <c r="D63" s="12" t="s">
        <v>46</v>
      </c>
      <c r="E63" s="13">
        <f>SUM(J63:S63)</f>
        <v>785.44</v>
      </c>
      <c r="F63" s="13" t="str">
        <f>IF(B63&lt;&gt;B62,ADDRESS(ROW(E63),COLUMN(E63),1,1),F62)</f>
        <v>$E$62</v>
      </c>
      <c r="G63" s="13" t="str">
        <f>IF(B63&lt;&gt;B64,ADDRESS(ROW(E63),COLUMN(E63),1,1),G64)</f>
        <v>$E$79</v>
      </c>
      <c r="H63" s="12">
        <f ca="1">IF(E63&gt;0,RANK(E63,INDIRECT(F63&amp;":"&amp;G63)),"")</f>
        <v>2</v>
      </c>
      <c r="I63" s="12">
        <f>H63</f>
        <v>2</v>
      </c>
      <c r="J63" s="23">
        <v>100.39</v>
      </c>
      <c r="K63" s="15">
        <v>98.95</v>
      </c>
      <c r="L63" s="15">
        <v>98.5</v>
      </c>
      <c r="M63" s="15">
        <v>98</v>
      </c>
      <c r="N63" s="29">
        <v>97.62</v>
      </c>
      <c r="O63" s="14">
        <v>98.08</v>
      </c>
      <c r="P63" s="16">
        <v>97.74</v>
      </c>
      <c r="Q63" s="15">
        <v>96.16</v>
      </c>
      <c r="R63" s="17"/>
      <c r="S63" s="26"/>
      <c r="T63" s="19">
        <f>COUNT(J63:N63)</f>
        <v>5</v>
      </c>
      <c r="U63" s="12">
        <f>COUNT(O63:S63)</f>
        <v>3</v>
      </c>
      <c r="V63" s="20">
        <v>0</v>
      </c>
      <c r="W63" s="21">
        <v>5</v>
      </c>
      <c r="X63" s="22">
        <v>3</v>
      </c>
    </row>
    <row r="64" spans="1:24" ht="15">
      <c r="A64" s="11" t="e">
        <v>#N/A</v>
      </c>
      <c r="B64" s="11" t="s">
        <v>148</v>
      </c>
      <c r="C64" s="12" t="s">
        <v>129</v>
      </c>
      <c r="D64" s="12" t="s">
        <v>130</v>
      </c>
      <c r="E64" s="13">
        <f>SUM(J64:S64)</f>
        <v>785.02</v>
      </c>
      <c r="F64" s="13" t="str">
        <f>IF(B64&lt;&gt;B63,ADDRESS(ROW(E64),COLUMN(E64),1,1),F63)</f>
        <v>$E$62</v>
      </c>
      <c r="G64" s="13" t="str">
        <f>IF(B64&lt;&gt;B65,ADDRESS(ROW(E64),COLUMN(E64),1,1),G65)</f>
        <v>$E$79</v>
      </c>
      <c r="H64" s="12">
        <f ca="1">IF(E64&gt;0,RANK(E64,INDIRECT(F64&amp;":"&amp;G64)),"")</f>
        <v>3</v>
      </c>
      <c r="I64" s="12">
        <f>H64</f>
        <v>3</v>
      </c>
      <c r="J64" s="23">
        <v>99.39</v>
      </c>
      <c r="K64" s="16">
        <v>98</v>
      </c>
      <c r="L64" s="16">
        <v>97.24</v>
      </c>
      <c r="M64" s="16">
        <v>97.23</v>
      </c>
      <c r="N64" s="31">
        <v>95.91</v>
      </c>
      <c r="O64" s="14">
        <v>102</v>
      </c>
      <c r="P64" s="15">
        <v>99.78</v>
      </c>
      <c r="Q64" s="16">
        <v>95.47</v>
      </c>
      <c r="R64" s="17"/>
      <c r="S64" s="26"/>
      <c r="T64" s="19">
        <f>COUNT(J64:N64)</f>
        <v>5</v>
      </c>
      <c r="U64" s="12">
        <f>COUNT(O64:S64)</f>
        <v>3</v>
      </c>
      <c r="V64" s="20">
        <v>0</v>
      </c>
      <c r="W64" s="21">
        <v>3</v>
      </c>
      <c r="X64" s="22">
        <v>5</v>
      </c>
    </row>
    <row r="65" spans="1:24" ht="15">
      <c r="A65" s="11" t="e">
        <v>#N/A</v>
      </c>
      <c r="B65" s="11" t="s">
        <v>148</v>
      </c>
      <c r="C65" s="12" t="s">
        <v>97</v>
      </c>
      <c r="D65" s="12" t="s">
        <v>69</v>
      </c>
      <c r="E65" s="13">
        <f>SUM(J65:S65)</f>
        <v>779.24</v>
      </c>
      <c r="F65" s="13" t="str">
        <f>IF(B65&lt;&gt;B64,ADDRESS(ROW(E65),COLUMN(E65),1,1),F64)</f>
        <v>$E$62</v>
      </c>
      <c r="G65" s="13" t="str">
        <f>IF(B65&lt;&gt;B66,ADDRESS(ROW(E65),COLUMN(E65),1,1),G66)</f>
        <v>$E$79</v>
      </c>
      <c r="H65" s="12">
        <f ca="1">IF(E65&gt;0,RANK(E65,INDIRECT(F65&amp;":"&amp;G65)),"")</f>
        <v>4</v>
      </c>
      <c r="I65" s="12">
        <f>H65</f>
        <v>4</v>
      </c>
      <c r="J65" s="14">
        <v>97.65</v>
      </c>
      <c r="K65" s="16">
        <v>97.37</v>
      </c>
      <c r="L65" s="16">
        <v>97.16</v>
      </c>
      <c r="M65" s="16">
        <v>97.04</v>
      </c>
      <c r="N65" s="31">
        <v>96.37</v>
      </c>
      <c r="O65" s="23">
        <v>98.76</v>
      </c>
      <c r="P65" s="15">
        <v>98.47</v>
      </c>
      <c r="Q65" s="16">
        <v>96.42</v>
      </c>
      <c r="R65" s="17"/>
      <c r="S65" s="26"/>
      <c r="T65" s="19">
        <f>COUNT(J65:N65)</f>
        <v>5</v>
      </c>
      <c r="U65" s="12">
        <f>COUNT(O65:S65)</f>
        <v>3</v>
      </c>
      <c r="V65" s="20">
        <v>0</v>
      </c>
      <c r="W65" s="21">
        <v>3</v>
      </c>
      <c r="X65" s="22">
        <v>5</v>
      </c>
    </row>
    <row r="66" spans="1:24" ht="15">
      <c r="A66" s="11" t="e">
        <v>#N/A</v>
      </c>
      <c r="B66" s="11" t="s">
        <v>148</v>
      </c>
      <c r="C66" s="12" t="s">
        <v>68</v>
      </c>
      <c r="D66" s="12" t="s">
        <v>69</v>
      </c>
      <c r="E66" s="13">
        <f>SUM(J66:S66)</f>
        <v>776.02</v>
      </c>
      <c r="F66" s="13" t="str">
        <f>IF(B66&lt;&gt;B65,ADDRESS(ROW(E66),COLUMN(E66),1,1),F65)</f>
        <v>$E$62</v>
      </c>
      <c r="G66" s="13" t="str">
        <f>IF(B66&lt;&gt;B67,ADDRESS(ROW(E66),COLUMN(E66),1,1),G67)</f>
        <v>$E$79</v>
      </c>
      <c r="H66" s="12">
        <f ca="1">IF(E66&gt;0,RANK(E66,INDIRECT(F66&amp;":"&amp;G66)),"")</f>
        <v>5</v>
      </c>
      <c r="I66" s="12">
        <f>H66</f>
        <v>5</v>
      </c>
      <c r="J66" s="25">
        <v>98</v>
      </c>
      <c r="K66" s="24">
        <v>98</v>
      </c>
      <c r="L66" s="24">
        <v>98</v>
      </c>
      <c r="M66" s="16">
        <v>97.02</v>
      </c>
      <c r="N66" s="29">
        <v>95.69</v>
      </c>
      <c r="O66" s="25">
        <v>97.03</v>
      </c>
      <c r="P66" s="16">
        <v>96.39</v>
      </c>
      <c r="Q66" s="24">
        <v>95.89</v>
      </c>
      <c r="R66" s="17"/>
      <c r="S66" s="26"/>
      <c r="T66" s="19">
        <f>COUNT(J66:N66)</f>
        <v>5</v>
      </c>
      <c r="U66" s="12">
        <f>COUNT(O66:S66)</f>
        <v>3</v>
      </c>
      <c r="V66" s="20">
        <v>5</v>
      </c>
      <c r="W66" s="21">
        <v>0</v>
      </c>
      <c r="X66" s="22">
        <v>3</v>
      </c>
    </row>
    <row r="67" spans="1:24" ht="15">
      <c r="A67" s="11" t="e">
        <v>#N/A</v>
      </c>
      <c r="B67" s="11" t="s">
        <v>148</v>
      </c>
      <c r="C67" s="12" t="s">
        <v>131</v>
      </c>
      <c r="D67" s="12" t="s">
        <v>110</v>
      </c>
      <c r="E67" s="13">
        <f>SUM(J67:S67)</f>
        <v>667.2</v>
      </c>
      <c r="F67" s="13" t="str">
        <f>IF(B67&lt;&gt;B66,ADDRESS(ROW(E67),COLUMN(E67),1,1),F66)</f>
        <v>$E$62</v>
      </c>
      <c r="G67" s="13" t="str">
        <f>IF(B67&lt;&gt;B68,ADDRESS(ROW(E67),COLUMN(E67),1,1),G68)</f>
        <v>$E$79</v>
      </c>
      <c r="H67" s="12">
        <f ca="1">IF(E67&gt;0,RANK(E67,INDIRECT(F67&amp;":"&amp;G67)),"")</f>
        <v>6</v>
      </c>
      <c r="I67" s="12">
        <f>H67</f>
        <v>6</v>
      </c>
      <c r="J67" s="23">
        <v>99.01</v>
      </c>
      <c r="K67" s="24">
        <v>96.15</v>
      </c>
      <c r="L67" s="16">
        <v>95.17</v>
      </c>
      <c r="M67" s="16">
        <v>94.76</v>
      </c>
      <c r="N67" s="29">
        <v>93.91</v>
      </c>
      <c r="O67" s="14">
        <v>99.76</v>
      </c>
      <c r="P67" s="24">
        <v>88.44</v>
      </c>
      <c r="Q67" s="17"/>
      <c r="R67" s="17"/>
      <c r="S67" s="26"/>
      <c r="T67" s="19">
        <f>COUNT(J67:N67)</f>
        <v>5</v>
      </c>
      <c r="U67" s="12">
        <f>COUNT(O67:S67)</f>
        <v>2</v>
      </c>
      <c r="V67" s="20">
        <v>2</v>
      </c>
      <c r="W67" s="21">
        <v>1</v>
      </c>
      <c r="X67" s="22">
        <v>4</v>
      </c>
    </row>
    <row r="68" spans="1:24" ht="15">
      <c r="A68" s="11" t="e">
        <v>#N/A</v>
      </c>
      <c r="B68" s="11" t="s">
        <v>148</v>
      </c>
      <c r="C68" s="12" t="s">
        <v>98</v>
      </c>
      <c r="D68" s="12" t="s">
        <v>69</v>
      </c>
      <c r="E68" s="13">
        <f>SUM(J68:S68)</f>
        <v>584.8199999999999</v>
      </c>
      <c r="F68" s="13" t="str">
        <f>IF(B68&lt;&gt;B67,ADDRESS(ROW(E68),COLUMN(E68),1,1),F67)</f>
        <v>$E$62</v>
      </c>
      <c r="G68" s="13" t="str">
        <f>IF(B68&lt;&gt;B69,ADDRESS(ROW(E68),COLUMN(E68),1,1),G69)</f>
        <v>$E$79</v>
      </c>
      <c r="H68" s="12">
        <f ca="1">IF(E68&gt;0,RANK(E68,INDIRECT(F68&amp;":"&amp;G68)),"")</f>
        <v>7</v>
      </c>
      <c r="I68" s="12">
        <f>H68</f>
        <v>7</v>
      </c>
      <c r="J68" s="14">
        <v>98.83</v>
      </c>
      <c r="K68" s="15">
        <v>98.47</v>
      </c>
      <c r="L68" s="16">
        <v>96.94</v>
      </c>
      <c r="M68" s="17"/>
      <c r="N68" s="13"/>
      <c r="O68" s="23">
        <v>98.32</v>
      </c>
      <c r="P68" s="16">
        <v>96.64</v>
      </c>
      <c r="Q68" s="15">
        <v>95.62</v>
      </c>
      <c r="R68" s="17"/>
      <c r="S68" s="26"/>
      <c r="T68" s="19">
        <f>COUNT(J68:N68)</f>
        <v>3</v>
      </c>
      <c r="U68" s="12">
        <f>COUNT(O68:S68)</f>
        <v>3</v>
      </c>
      <c r="V68" s="20">
        <v>0</v>
      </c>
      <c r="W68" s="21">
        <v>3</v>
      </c>
      <c r="X68" s="22">
        <v>3</v>
      </c>
    </row>
    <row r="69" spans="1:24" ht="15">
      <c r="A69" s="11" t="e">
        <v>#N/A</v>
      </c>
      <c r="B69" s="11" t="s">
        <v>148</v>
      </c>
      <c r="C69" s="12" t="s">
        <v>100</v>
      </c>
      <c r="D69" s="12" t="s">
        <v>69</v>
      </c>
      <c r="E69" s="13">
        <f>SUM(J69:S69)</f>
        <v>480.52000000000004</v>
      </c>
      <c r="F69" s="13" t="str">
        <f>IF(B69&lt;&gt;B68,ADDRESS(ROW(E69),COLUMN(E69),1,1),F68)</f>
        <v>$E$62</v>
      </c>
      <c r="G69" s="13" t="str">
        <f>IF(B69&lt;&gt;B70,ADDRESS(ROW(E69),COLUMN(E69),1,1),G70)</f>
        <v>$E$79</v>
      </c>
      <c r="H69" s="12">
        <f ca="1">IF(E69&gt;0,RANK(E69,INDIRECT(F69&amp;":"&amp;G69)),"")</f>
        <v>8</v>
      </c>
      <c r="I69" s="12">
        <f>H69</f>
        <v>8</v>
      </c>
      <c r="J69" s="25">
        <v>98</v>
      </c>
      <c r="K69" s="16">
        <v>98</v>
      </c>
      <c r="L69" s="24">
        <v>95.47</v>
      </c>
      <c r="M69" s="16">
        <v>94.62</v>
      </c>
      <c r="N69" s="30">
        <v>94.43</v>
      </c>
      <c r="O69" s="27"/>
      <c r="P69" s="17"/>
      <c r="Q69" s="17"/>
      <c r="R69" s="17"/>
      <c r="S69" s="26"/>
      <c r="T69" s="19">
        <f>COUNT(J69:N69)</f>
        <v>5</v>
      </c>
      <c r="U69" s="12">
        <f>COUNT(O69:S69)</f>
        <v>0</v>
      </c>
      <c r="V69" s="20">
        <v>3</v>
      </c>
      <c r="W69" s="21">
        <v>0</v>
      </c>
      <c r="X69" s="22">
        <v>2</v>
      </c>
    </row>
    <row r="70" spans="1:24" ht="15">
      <c r="A70" s="11" t="e">
        <v>#N/A</v>
      </c>
      <c r="B70" s="11" t="s">
        <v>148</v>
      </c>
      <c r="C70" s="12" t="s">
        <v>101</v>
      </c>
      <c r="D70" s="12" t="s">
        <v>69</v>
      </c>
      <c r="E70" s="13">
        <f>SUM(J70:S70)</f>
        <v>474.7200000000001</v>
      </c>
      <c r="F70" s="13" t="str">
        <f>IF(B70&lt;&gt;B69,ADDRESS(ROW(E70),COLUMN(E70),1,1),F69)</f>
        <v>$E$62</v>
      </c>
      <c r="G70" s="13" t="str">
        <f>IF(B70&lt;&gt;B71,ADDRESS(ROW(E70),COLUMN(E70),1,1),G71)</f>
        <v>$E$79</v>
      </c>
      <c r="H70" s="12">
        <f ca="1">IF(E70&gt;0,RANK(E70,INDIRECT(F70&amp;":"&amp;G70)),"")</f>
        <v>9</v>
      </c>
      <c r="I70" s="12">
        <f>H70</f>
        <v>9</v>
      </c>
      <c r="J70" s="23">
        <v>96.86</v>
      </c>
      <c r="K70" s="16">
        <v>95.43</v>
      </c>
      <c r="L70" s="15">
        <v>94.41</v>
      </c>
      <c r="M70" s="17"/>
      <c r="N70" s="13"/>
      <c r="O70" s="25">
        <v>95.34</v>
      </c>
      <c r="P70" s="24">
        <v>92.68</v>
      </c>
      <c r="Q70" s="17"/>
      <c r="R70" s="17"/>
      <c r="S70" s="26"/>
      <c r="T70" s="19">
        <f>COUNT(J70:N70)</f>
        <v>3</v>
      </c>
      <c r="U70" s="12">
        <f>COUNT(O70:S70)</f>
        <v>2</v>
      </c>
      <c r="V70" s="20">
        <v>2</v>
      </c>
      <c r="W70" s="21">
        <v>1</v>
      </c>
      <c r="X70" s="22">
        <v>2</v>
      </c>
    </row>
    <row r="71" spans="1:24" ht="15">
      <c r="A71" s="11" t="e">
        <v>#N/A</v>
      </c>
      <c r="B71" s="11" t="s">
        <v>148</v>
      </c>
      <c r="C71" s="12" t="s">
        <v>116</v>
      </c>
      <c r="D71" s="12" t="s">
        <v>46</v>
      </c>
      <c r="E71" s="13">
        <f>SUM(J71:S71)</f>
        <v>322.31</v>
      </c>
      <c r="F71" s="13" t="str">
        <f>IF(B71&lt;&gt;B70,ADDRESS(ROW(E71),COLUMN(E71),1,1),F70)</f>
        <v>$E$62</v>
      </c>
      <c r="G71" s="13" t="str">
        <f>IF(B71&lt;&gt;B72,ADDRESS(ROW(E71),COLUMN(E71),1,1),G72)</f>
        <v>$E$79</v>
      </c>
      <c r="H71" s="12">
        <f ca="1">IF(E71&gt;0,RANK(E71,INDIRECT(F71&amp;":"&amp;G71)),"")</f>
        <v>10</v>
      </c>
      <c r="I71" s="12">
        <f>H71</f>
        <v>10</v>
      </c>
      <c r="J71" s="14">
        <v>98</v>
      </c>
      <c r="K71" s="17"/>
      <c r="L71" s="17"/>
      <c r="M71" s="17"/>
      <c r="N71" s="13"/>
      <c r="O71" s="23">
        <v>76.96</v>
      </c>
      <c r="P71" s="16">
        <v>74.9</v>
      </c>
      <c r="Q71" s="16">
        <v>72.45</v>
      </c>
      <c r="R71" s="17"/>
      <c r="S71" s="26"/>
      <c r="T71" s="19">
        <f>COUNT(J71:N71)</f>
        <v>1</v>
      </c>
      <c r="U71" s="12">
        <f>COUNT(O71:S71)</f>
        <v>3</v>
      </c>
      <c r="V71" s="20">
        <v>0</v>
      </c>
      <c r="W71" s="21">
        <v>1</v>
      </c>
      <c r="X71" s="22">
        <v>3</v>
      </c>
    </row>
    <row r="72" spans="1:24" ht="15">
      <c r="A72" s="11" t="e">
        <v>#N/A</v>
      </c>
      <c r="B72" s="11" t="s">
        <v>148</v>
      </c>
      <c r="C72" s="12" t="s">
        <v>102</v>
      </c>
      <c r="D72" s="12" t="s">
        <v>46</v>
      </c>
      <c r="E72" s="13">
        <f>SUM(J72:S72)</f>
        <v>263.54</v>
      </c>
      <c r="F72" s="13" t="str">
        <f>IF(B72&lt;&gt;B71,ADDRESS(ROW(E72),COLUMN(E72),1,1),F71)</f>
        <v>$E$62</v>
      </c>
      <c r="G72" s="13" t="str">
        <f>IF(B72&lt;&gt;B73,ADDRESS(ROW(E72),COLUMN(E72),1,1),G73)</f>
        <v>$E$79</v>
      </c>
      <c r="H72" s="12">
        <f ca="1">IF(E72&gt;0,RANK(E72,INDIRECT(F72&amp;":"&amp;G72)),"")</f>
        <v>11</v>
      </c>
      <c r="I72" s="12">
        <f>H72</f>
        <v>11</v>
      </c>
      <c r="J72" s="23">
        <v>88.4</v>
      </c>
      <c r="K72" s="17"/>
      <c r="L72" s="17"/>
      <c r="M72" s="17"/>
      <c r="N72" s="13"/>
      <c r="O72" s="23">
        <v>89.69</v>
      </c>
      <c r="P72" s="16">
        <v>85.45</v>
      </c>
      <c r="Q72" s="17"/>
      <c r="R72" s="17"/>
      <c r="S72" s="26"/>
      <c r="T72" s="19">
        <f>COUNT(J72:N72)</f>
        <v>1</v>
      </c>
      <c r="U72" s="12">
        <f>COUNT(O72:S72)</f>
        <v>2</v>
      </c>
      <c r="V72" s="20">
        <v>0</v>
      </c>
      <c r="W72" s="21">
        <v>0</v>
      </c>
      <c r="X72" s="22">
        <v>3</v>
      </c>
    </row>
    <row r="73" spans="1:24" ht="15">
      <c r="A73" s="11" t="e">
        <v>#N/A</v>
      </c>
      <c r="B73" s="11" t="s">
        <v>148</v>
      </c>
      <c r="C73" s="12" t="s">
        <v>104</v>
      </c>
      <c r="D73" s="12" t="s">
        <v>46</v>
      </c>
      <c r="E73" s="13">
        <f>SUM(J73:S73)</f>
        <v>257.47</v>
      </c>
      <c r="F73" s="13" t="str">
        <f>IF(B73&lt;&gt;B72,ADDRESS(ROW(E73),COLUMN(E73),1,1),F72)</f>
        <v>$E$62</v>
      </c>
      <c r="G73" s="13" t="str">
        <f>IF(B73&lt;&gt;B74,ADDRESS(ROW(E73),COLUMN(E73),1,1),G74)</f>
        <v>$E$79</v>
      </c>
      <c r="H73" s="12">
        <f ca="1">IF(E73&gt;0,RANK(E73,INDIRECT(F73&amp;":"&amp;G73)),"")</f>
        <v>12</v>
      </c>
      <c r="I73" s="12">
        <f>H73</f>
        <v>12</v>
      </c>
      <c r="J73" s="25">
        <v>77.7</v>
      </c>
      <c r="K73" s="17"/>
      <c r="L73" s="17"/>
      <c r="M73" s="17"/>
      <c r="N73" s="13"/>
      <c r="O73" s="23">
        <v>91.74</v>
      </c>
      <c r="P73" s="16">
        <v>88.03</v>
      </c>
      <c r="Q73" s="17"/>
      <c r="R73" s="17"/>
      <c r="S73" s="26"/>
      <c r="T73" s="19">
        <f>COUNT(J73:N73)</f>
        <v>1</v>
      </c>
      <c r="U73" s="12">
        <f>COUNT(O73:S73)</f>
        <v>2</v>
      </c>
      <c r="V73" s="20">
        <v>1</v>
      </c>
      <c r="W73" s="21">
        <v>0</v>
      </c>
      <c r="X73" s="22">
        <v>2</v>
      </c>
    </row>
    <row r="74" spans="1:24" ht="15">
      <c r="A74" s="11" t="e">
        <v>#N/A</v>
      </c>
      <c r="B74" s="11" t="s">
        <v>148</v>
      </c>
      <c r="C74" s="12" t="s">
        <v>109</v>
      </c>
      <c r="D74" s="12" t="s">
        <v>110</v>
      </c>
      <c r="E74" s="13">
        <f>SUM(J74:S74)</f>
        <v>187.84</v>
      </c>
      <c r="F74" s="13" t="str">
        <f>IF(B74&lt;&gt;B73,ADDRESS(ROW(E74),COLUMN(E74),1,1),F73)</f>
        <v>$E$62</v>
      </c>
      <c r="G74" s="13" t="str">
        <f>IF(B74&lt;&gt;B75,ADDRESS(ROW(E74),COLUMN(E74),1,1),G75)</f>
        <v>$E$79</v>
      </c>
      <c r="H74" s="12">
        <f ca="1">IF(E74&gt;0,RANK(E74,INDIRECT(F74&amp;":"&amp;G74)),"")</f>
        <v>13</v>
      </c>
      <c r="I74" s="12">
        <f>H74</f>
        <v>13</v>
      </c>
      <c r="J74" s="27"/>
      <c r="K74" s="17"/>
      <c r="L74" s="17"/>
      <c r="M74" s="17"/>
      <c r="N74" s="13"/>
      <c r="O74" s="25">
        <v>95.23</v>
      </c>
      <c r="P74" s="16">
        <v>92.61</v>
      </c>
      <c r="Q74" s="17"/>
      <c r="R74" s="17"/>
      <c r="S74" s="26"/>
      <c r="T74" s="19">
        <f>COUNT(J74:N74)</f>
        <v>0</v>
      </c>
      <c r="U74" s="12">
        <f>COUNT(O74:S74)</f>
        <v>2</v>
      </c>
      <c r="V74" s="20">
        <v>1</v>
      </c>
      <c r="W74" s="21">
        <v>0</v>
      </c>
      <c r="X74" s="22">
        <v>1</v>
      </c>
    </row>
    <row r="75" spans="1:24" ht="15">
      <c r="A75" s="11" t="e">
        <v>#N/A</v>
      </c>
      <c r="B75" s="11" t="s">
        <v>148</v>
      </c>
      <c r="C75" s="12" t="s">
        <v>45</v>
      </c>
      <c r="D75" s="12" t="s">
        <v>46</v>
      </c>
      <c r="E75" s="13">
        <f>SUM(J75:S75)</f>
        <v>179.6</v>
      </c>
      <c r="F75" s="13" t="str">
        <f>IF(B75&lt;&gt;B74,ADDRESS(ROW(E75),COLUMN(E75),1,1),F74)</f>
        <v>$E$62</v>
      </c>
      <c r="G75" s="13" t="str">
        <f>IF(B75&lt;&gt;B76,ADDRESS(ROW(E75),COLUMN(E75),1,1),G76)</f>
        <v>$E$79</v>
      </c>
      <c r="H75" s="12">
        <f ca="1">IF(E75&gt;0,RANK(E75,INDIRECT(F75&amp;":"&amp;G75)),"")</f>
        <v>14</v>
      </c>
      <c r="I75" s="12">
        <f>H75</f>
        <v>14</v>
      </c>
      <c r="J75" s="23">
        <v>90.78</v>
      </c>
      <c r="K75" s="17"/>
      <c r="L75" s="17"/>
      <c r="M75" s="17"/>
      <c r="N75" s="13"/>
      <c r="O75" s="23">
        <v>88.82</v>
      </c>
      <c r="P75" s="17"/>
      <c r="Q75" s="17"/>
      <c r="R75" s="17"/>
      <c r="S75" s="26"/>
      <c r="T75" s="19">
        <f>COUNT(J75:N75)</f>
        <v>1</v>
      </c>
      <c r="U75" s="12">
        <f>COUNT(O75:S75)</f>
        <v>1</v>
      </c>
      <c r="V75" s="20">
        <v>0</v>
      </c>
      <c r="W75" s="21">
        <v>0</v>
      </c>
      <c r="X75" s="22">
        <v>2</v>
      </c>
    </row>
    <row r="76" spans="1:24" ht="15">
      <c r="A76" s="11" t="e">
        <v>#N/A</v>
      </c>
      <c r="B76" s="11" t="s">
        <v>148</v>
      </c>
      <c r="C76" s="12" t="s">
        <v>73</v>
      </c>
      <c r="D76" s="12" t="s">
        <v>46</v>
      </c>
      <c r="E76" s="13">
        <f>SUM(J76:S76)</f>
        <v>101.81</v>
      </c>
      <c r="F76" s="13" t="str">
        <f>IF(B76&lt;&gt;B75,ADDRESS(ROW(E76),COLUMN(E76),1,1),F75)</f>
        <v>$E$62</v>
      </c>
      <c r="G76" s="13" t="str">
        <f>IF(B76&lt;&gt;B77,ADDRESS(ROW(E76),COLUMN(E76),1,1),G77)</f>
        <v>$E$79</v>
      </c>
      <c r="H76" s="12">
        <f ca="1">IF(E76&gt;0,RANK(E76,INDIRECT(F76&amp;":"&amp;G76)),"")</f>
        <v>15</v>
      </c>
      <c r="I76" s="12">
        <f>H76</f>
        <v>15</v>
      </c>
      <c r="J76" s="14">
        <v>101.81</v>
      </c>
      <c r="K76" s="17"/>
      <c r="L76" s="17"/>
      <c r="M76" s="17"/>
      <c r="N76" s="13"/>
      <c r="O76" s="27"/>
      <c r="P76" s="17"/>
      <c r="Q76" s="17"/>
      <c r="R76" s="17"/>
      <c r="S76" s="26"/>
      <c r="T76" s="19">
        <f>COUNT(J76:N76)</f>
        <v>1</v>
      </c>
      <c r="U76" s="12">
        <f>COUNT(O76:S76)</f>
        <v>0</v>
      </c>
      <c r="V76" s="20">
        <v>0</v>
      </c>
      <c r="W76" s="21">
        <v>1</v>
      </c>
      <c r="X76" s="22">
        <v>0</v>
      </c>
    </row>
    <row r="77" spans="1:24" ht="15">
      <c r="A77" s="11" t="e">
        <v>#N/A</v>
      </c>
      <c r="B77" s="11" t="s">
        <v>148</v>
      </c>
      <c r="C77" s="12" t="s">
        <v>106</v>
      </c>
      <c r="D77" s="12" t="s">
        <v>46</v>
      </c>
      <c r="E77" s="13">
        <f>SUM(J77:S77)</f>
        <v>97.73</v>
      </c>
      <c r="F77" s="13" t="str">
        <f>IF(B77&lt;&gt;B76,ADDRESS(ROW(E77),COLUMN(E77),1,1),F76)</f>
        <v>$E$62</v>
      </c>
      <c r="G77" s="13" t="str">
        <f>IF(B77&lt;&gt;B78,ADDRESS(ROW(E77),COLUMN(E77),1,1),G78)</f>
        <v>$E$79</v>
      </c>
      <c r="H77" s="12">
        <f ca="1">IF(E77&gt;0,RANK(E77,INDIRECT(F77&amp;":"&amp;G77)),"")</f>
        <v>16</v>
      </c>
      <c r="I77" s="12">
        <f>H77</f>
        <v>16</v>
      </c>
      <c r="J77" s="23">
        <v>97.73</v>
      </c>
      <c r="K77" s="17"/>
      <c r="L77" s="17"/>
      <c r="M77" s="17"/>
      <c r="N77" s="13"/>
      <c r="O77" s="27"/>
      <c r="P77" s="17"/>
      <c r="Q77" s="17"/>
      <c r="R77" s="17"/>
      <c r="S77" s="26"/>
      <c r="T77" s="19">
        <f>COUNT(J77:N77)</f>
        <v>1</v>
      </c>
      <c r="U77" s="12">
        <f>COUNT(O77:S77)</f>
        <v>0</v>
      </c>
      <c r="V77" s="20">
        <v>0</v>
      </c>
      <c r="W77" s="21">
        <v>0</v>
      </c>
      <c r="X77" s="22">
        <v>1</v>
      </c>
    </row>
    <row r="78" spans="1:24" ht="15">
      <c r="A78" s="11" t="e">
        <v>#N/A</v>
      </c>
      <c r="B78" s="11" t="s">
        <v>148</v>
      </c>
      <c r="C78" s="12" t="s">
        <v>107</v>
      </c>
      <c r="D78" s="12" t="s">
        <v>46</v>
      </c>
      <c r="E78" s="13">
        <f>SUM(J78:S78)</f>
        <v>94.21</v>
      </c>
      <c r="F78" s="13" t="str">
        <f>IF(B78&lt;&gt;B77,ADDRESS(ROW(E78),COLUMN(E78),1,1),F77)</f>
        <v>$E$62</v>
      </c>
      <c r="G78" s="13" t="str">
        <f>IF(B78&lt;&gt;B79,ADDRESS(ROW(E78),COLUMN(E78),1,1),G79)</f>
        <v>$E$79</v>
      </c>
      <c r="H78" s="12">
        <f ca="1">IF(E78&gt;0,RANK(E78,INDIRECT(F78&amp;":"&amp;G78)),"")</f>
        <v>17</v>
      </c>
      <c r="I78" s="12">
        <f>H78</f>
        <v>17</v>
      </c>
      <c r="J78" s="23">
        <v>94.21</v>
      </c>
      <c r="K78" s="17"/>
      <c r="L78" s="17"/>
      <c r="M78" s="17"/>
      <c r="N78" s="13"/>
      <c r="O78" s="27"/>
      <c r="P78" s="17"/>
      <c r="Q78" s="17"/>
      <c r="R78" s="17"/>
      <c r="S78" s="26"/>
      <c r="T78" s="19">
        <f>COUNT(J78:N78)</f>
        <v>1</v>
      </c>
      <c r="U78" s="12">
        <f>COUNT(O78:S78)</f>
        <v>0</v>
      </c>
      <c r="V78" s="20">
        <v>0</v>
      </c>
      <c r="W78" s="21">
        <v>0</v>
      </c>
      <c r="X78" s="22">
        <v>1</v>
      </c>
    </row>
    <row r="79" spans="1:24" ht="15">
      <c r="A79" s="11" t="e">
        <v>#N/A</v>
      </c>
      <c r="B79" s="11" t="s">
        <v>148</v>
      </c>
      <c r="C79" s="35" t="s">
        <v>132</v>
      </c>
      <c r="D79" s="35" t="s">
        <v>110</v>
      </c>
      <c r="E79" s="36">
        <f>SUM(J79:S79)</f>
        <v>91.12</v>
      </c>
      <c r="F79" s="36" t="str">
        <f>IF(B79&lt;&gt;B78,ADDRESS(ROW(E79),COLUMN(E79),1,1),F78)</f>
        <v>$E$62</v>
      </c>
      <c r="G79" s="36" t="str">
        <f>IF(B79&lt;&gt;B80,ADDRESS(ROW(E79),COLUMN(E79),1,1),G80)</f>
        <v>$E$79</v>
      </c>
      <c r="H79" s="35">
        <f ca="1">IF(E79&gt;0,RANK(E79,INDIRECT(F79&amp;":"&amp;G79)),"")</f>
        <v>18</v>
      </c>
      <c r="I79" s="35">
        <f>H79</f>
        <v>18</v>
      </c>
      <c r="J79" s="37">
        <v>91.12</v>
      </c>
      <c r="K79" s="38"/>
      <c r="L79" s="38"/>
      <c r="M79" s="38"/>
      <c r="N79" s="36"/>
      <c r="O79" s="39"/>
      <c r="P79" s="38"/>
      <c r="Q79" s="38"/>
      <c r="R79" s="38"/>
      <c r="S79" s="40"/>
      <c r="T79" s="34">
        <f>COUNT(J79:N79)</f>
        <v>1</v>
      </c>
      <c r="U79" s="35">
        <f>COUNT(O79:S79)</f>
        <v>0</v>
      </c>
      <c r="V79" s="41">
        <v>1</v>
      </c>
      <c r="W79" s="42">
        <v>0</v>
      </c>
      <c r="X79" s="43">
        <v>0</v>
      </c>
    </row>
    <row r="80" spans="1:24" ht="29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1" thickBot="1">
      <c r="A81"/>
      <c r="B81"/>
      <c r="C81" s="48" t="s">
        <v>149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9.25" customHeight="1">
      <c r="A82" s="1" t="s">
        <v>0</v>
      </c>
      <c r="B82" s="2" t="s">
        <v>1</v>
      </c>
      <c r="C82" s="3" t="s">
        <v>2</v>
      </c>
      <c r="D82" s="3" t="s">
        <v>3</v>
      </c>
      <c r="E82" s="4" t="s">
        <v>4</v>
      </c>
      <c r="F82" s="4"/>
      <c r="G82" s="4"/>
      <c r="H82" s="5" t="s">
        <v>5</v>
      </c>
      <c r="I82" s="5" t="s">
        <v>6</v>
      </c>
      <c r="J82" s="6" t="s">
        <v>7</v>
      </c>
      <c r="K82" s="7"/>
      <c r="L82" s="7"/>
      <c r="M82" s="7"/>
      <c r="N82" s="8"/>
      <c r="O82" s="6" t="s">
        <v>8</v>
      </c>
      <c r="P82" s="7"/>
      <c r="Q82" s="7"/>
      <c r="R82" s="7"/>
      <c r="S82" s="8"/>
      <c r="T82" s="9" t="s">
        <v>9</v>
      </c>
      <c r="U82" s="5" t="s">
        <v>10</v>
      </c>
      <c r="V82" s="10" t="s">
        <v>11</v>
      </c>
      <c r="W82" s="10" t="s">
        <v>12</v>
      </c>
      <c r="X82" s="10" t="s">
        <v>13</v>
      </c>
    </row>
    <row r="83" spans="1:24" ht="15">
      <c r="A83" s="11" t="e">
        <v>#N/A</v>
      </c>
      <c r="B83" s="11" t="s">
        <v>150</v>
      </c>
      <c r="C83" s="12" t="s">
        <v>115</v>
      </c>
      <c r="D83" s="12" t="s">
        <v>20</v>
      </c>
      <c r="E83" s="13">
        <f>SUM(J83:S83)</f>
        <v>787.13</v>
      </c>
      <c r="F83" s="13" t="str">
        <f>IF(B83&lt;&gt;B82,ADDRESS(ROW(E83),COLUMN(E83),1,1),F82)</f>
        <v>$E$83</v>
      </c>
      <c r="G83" s="13" t="str">
        <f>IF(B83&lt;&gt;B84,ADDRESS(ROW(E83),COLUMN(E83),1,1),G84)</f>
        <v>$E$98</v>
      </c>
      <c r="H83" s="12">
        <f ca="1">IF(E83&gt;0,RANK(E83,INDIRECT(F83&amp;":"&amp;G83)),"")</f>
        <v>1</v>
      </c>
      <c r="I83" s="12">
        <f>H83</f>
        <v>1</v>
      </c>
      <c r="J83" s="23">
        <v>102</v>
      </c>
      <c r="K83" s="24">
        <v>99.08</v>
      </c>
      <c r="L83" s="24">
        <v>98</v>
      </c>
      <c r="M83" s="24">
        <v>98</v>
      </c>
      <c r="N83" s="13"/>
      <c r="O83" s="23">
        <v>98.52</v>
      </c>
      <c r="P83" s="24">
        <v>98.45</v>
      </c>
      <c r="Q83" s="24">
        <v>97.96</v>
      </c>
      <c r="R83" s="24">
        <v>95.12</v>
      </c>
      <c r="S83" s="26"/>
      <c r="T83" s="19">
        <f>COUNT(J83:N83)</f>
        <v>4</v>
      </c>
      <c r="U83" s="12">
        <f>COUNT(O83:S83)</f>
        <v>4</v>
      </c>
      <c r="V83" s="20">
        <v>6</v>
      </c>
      <c r="W83" s="21">
        <v>0</v>
      </c>
      <c r="X83" s="22">
        <v>2</v>
      </c>
    </row>
    <row r="84" spans="1:24" ht="15">
      <c r="A84" s="11" t="e">
        <v>#N/A</v>
      </c>
      <c r="B84" s="11" t="s">
        <v>150</v>
      </c>
      <c r="C84" s="12" t="s">
        <v>58</v>
      </c>
      <c r="D84" s="12" t="s">
        <v>20</v>
      </c>
      <c r="E84" s="13">
        <f>SUM(J84:S84)</f>
        <v>766.88</v>
      </c>
      <c r="F84" s="13" t="str">
        <f>IF(B84&lt;&gt;B83,ADDRESS(ROW(E84),COLUMN(E84),1,1),F83)</f>
        <v>$E$83</v>
      </c>
      <c r="G84" s="13" t="str">
        <f>IF(B84&lt;&gt;B85,ADDRESS(ROW(E84),COLUMN(E84),1,1),G85)</f>
        <v>$E$98</v>
      </c>
      <c r="H84" s="12">
        <f ca="1">IF(E84&gt;0,RANK(E84,INDIRECT(F84&amp;":"&amp;G84)),"")</f>
        <v>2</v>
      </c>
      <c r="I84" s="12">
        <f>H84</f>
        <v>2</v>
      </c>
      <c r="J84" s="25">
        <v>98</v>
      </c>
      <c r="K84" s="24">
        <v>98</v>
      </c>
      <c r="L84" s="24">
        <v>98</v>
      </c>
      <c r="M84" s="16">
        <v>98</v>
      </c>
      <c r="N84" s="29">
        <v>96.53</v>
      </c>
      <c r="O84" s="23">
        <v>93.87</v>
      </c>
      <c r="P84" s="24">
        <v>92.81</v>
      </c>
      <c r="Q84" s="24">
        <v>91.67</v>
      </c>
      <c r="R84" s="17"/>
      <c r="S84" s="26"/>
      <c r="T84" s="19">
        <f>COUNT(J84:N84)</f>
        <v>5</v>
      </c>
      <c r="U84" s="12">
        <f>COUNT(O84:S84)</f>
        <v>3</v>
      </c>
      <c r="V84" s="20">
        <v>5</v>
      </c>
      <c r="W84" s="21">
        <v>0</v>
      </c>
      <c r="X84" s="22">
        <v>3</v>
      </c>
    </row>
    <row r="85" spans="1:24" ht="15">
      <c r="A85" s="11" t="e">
        <v>#N/A</v>
      </c>
      <c r="B85" s="11" t="s">
        <v>150</v>
      </c>
      <c r="C85" s="12" t="s">
        <v>118</v>
      </c>
      <c r="D85" s="12" t="s">
        <v>20</v>
      </c>
      <c r="E85" s="13">
        <f>SUM(J85:S85)</f>
        <v>756.5</v>
      </c>
      <c r="F85" s="13" t="str">
        <f>IF(B85&lt;&gt;B84,ADDRESS(ROW(E85),COLUMN(E85),1,1),F84)</f>
        <v>$E$83</v>
      </c>
      <c r="G85" s="13" t="str">
        <f>IF(B85&lt;&gt;B86,ADDRESS(ROW(E85),COLUMN(E85),1,1),G86)</f>
        <v>$E$98</v>
      </c>
      <c r="H85" s="12">
        <f ca="1">IF(E85&gt;0,RANK(E85,INDIRECT(F85&amp;":"&amp;G85)),"")</f>
        <v>3</v>
      </c>
      <c r="I85" s="12">
        <f>H85</f>
        <v>3</v>
      </c>
      <c r="J85" s="14">
        <v>94.04</v>
      </c>
      <c r="K85" s="15">
        <v>93.99</v>
      </c>
      <c r="L85" s="15">
        <v>93.31</v>
      </c>
      <c r="M85" s="17"/>
      <c r="N85" s="13"/>
      <c r="O85" s="14">
        <v>100.93</v>
      </c>
      <c r="P85" s="15">
        <v>100.52</v>
      </c>
      <c r="Q85" s="15">
        <v>96.57</v>
      </c>
      <c r="R85" s="16">
        <v>89.99</v>
      </c>
      <c r="S85" s="28">
        <v>87.15</v>
      </c>
      <c r="T85" s="19">
        <f>COUNT(J85:N85)</f>
        <v>3</v>
      </c>
      <c r="U85" s="12">
        <f>COUNT(O85:S85)</f>
        <v>5</v>
      </c>
      <c r="V85" s="20">
        <v>0</v>
      </c>
      <c r="W85" s="21">
        <v>6</v>
      </c>
      <c r="X85" s="22">
        <v>2</v>
      </c>
    </row>
    <row r="86" spans="1:24" ht="15">
      <c r="A86" s="11" t="e">
        <v>#N/A</v>
      </c>
      <c r="B86" s="11" t="s">
        <v>150</v>
      </c>
      <c r="C86" s="12" t="s">
        <v>19</v>
      </c>
      <c r="D86" s="12" t="s">
        <v>20</v>
      </c>
      <c r="E86" s="13">
        <f>SUM(J86:S86)</f>
        <v>480.69</v>
      </c>
      <c r="F86" s="13" t="str">
        <f>IF(B86&lt;&gt;B85,ADDRESS(ROW(E86),COLUMN(E86),1,1),F85)</f>
        <v>$E$83</v>
      </c>
      <c r="G86" s="13" t="str">
        <f>IF(B86&lt;&gt;B87,ADDRESS(ROW(E86),COLUMN(E86),1,1),G87)</f>
        <v>$E$98</v>
      </c>
      <c r="H86" s="12">
        <f ca="1">IF(E86&gt;0,RANK(E86,INDIRECT(F86&amp;":"&amp;G86)),"")</f>
        <v>4</v>
      </c>
      <c r="I86" s="12">
        <f>H86</f>
        <v>4</v>
      </c>
      <c r="J86" s="14">
        <v>97.58</v>
      </c>
      <c r="K86" s="16">
        <v>93.81</v>
      </c>
      <c r="L86" s="15">
        <v>93.17</v>
      </c>
      <c r="M86" s="17"/>
      <c r="N86" s="13"/>
      <c r="O86" s="23">
        <v>99.69</v>
      </c>
      <c r="P86" s="15">
        <v>96.44</v>
      </c>
      <c r="Q86" s="17"/>
      <c r="R86" s="17"/>
      <c r="S86" s="26"/>
      <c r="T86" s="19">
        <f>COUNT(J86:N86)</f>
        <v>3</v>
      </c>
      <c r="U86" s="12">
        <f>COUNT(O86:S86)</f>
        <v>2</v>
      </c>
      <c r="V86" s="20">
        <v>0</v>
      </c>
      <c r="W86" s="21">
        <v>3</v>
      </c>
      <c r="X86" s="22">
        <v>2</v>
      </c>
    </row>
    <row r="87" spans="1:24" ht="15">
      <c r="A87" s="11" t="e">
        <v>#N/A</v>
      </c>
      <c r="B87" s="11" t="s">
        <v>150</v>
      </c>
      <c r="C87" s="12" t="s">
        <v>119</v>
      </c>
      <c r="D87" s="12" t="s">
        <v>20</v>
      </c>
      <c r="E87" s="13">
        <f>SUM(J87:S87)</f>
        <v>463.36</v>
      </c>
      <c r="F87" s="13" t="str">
        <f>IF(B87&lt;&gt;B86,ADDRESS(ROW(E87),COLUMN(E87),1,1),F86)</f>
        <v>$E$83</v>
      </c>
      <c r="G87" s="13" t="str">
        <f>IF(B87&lt;&gt;B88,ADDRESS(ROW(E87),COLUMN(E87),1,1),G88)</f>
        <v>$E$98</v>
      </c>
      <c r="H87" s="12">
        <f ca="1">IF(E87&gt;0,RANK(E87,INDIRECT(F87&amp;":"&amp;G87)),"")</f>
        <v>5</v>
      </c>
      <c r="I87" s="12">
        <f>H87</f>
        <v>5</v>
      </c>
      <c r="J87" s="23">
        <v>94.31</v>
      </c>
      <c r="K87" s="16">
        <v>93.35</v>
      </c>
      <c r="L87" s="17"/>
      <c r="M87" s="17"/>
      <c r="N87" s="13"/>
      <c r="O87" s="23">
        <v>94.91</v>
      </c>
      <c r="P87" s="16">
        <v>90.7</v>
      </c>
      <c r="Q87" s="16">
        <v>90.09</v>
      </c>
      <c r="R87" s="17"/>
      <c r="S87" s="26"/>
      <c r="T87" s="19">
        <f>COUNT(J87:N87)</f>
        <v>2</v>
      </c>
      <c r="U87" s="12">
        <f>COUNT(O87:S87)</f>
        <v>3</v>
      </c>
      <c r="V87" s="20">
        <v>0</v>
      </c>
      <c r="W87" s="21">
        <v>0</v>
      </c>
      <c r="X87" s="22">
        <v>5</v>
      </c>
    </row>
    <row r="88" spans="1:24" ht="15">
      <c r="A88" s="11" t="e">
        <v>#N/A</v>
      </c>
      <c r="B88" s="11" t="s">
        <v>150</v>
      </c>
      <c r="C88" s="12" t="s">
        <v>21</v>
      </c>
      <c r="D88" s="12" t="s">
        <v>20</v>
      </c>
      <c r="E88" s="13">
        <f>SUM(J88:S88)</f>
        <v>377.43999999999994</v>
      </c>
      <c r="F88" s="13" t="str">
        <f>IF(B88&lt;&gt;B87,ADDRESS(ROW(E88),COLUMN(E88),1,1),F87)</f>
        <v>$E$83</v>
      </c>
      <c r="G88" s="13" t="str">
        <f>IF(B88&lt;&gt;B89,ADDRESS(ROW(E88),COLUMN(E88),1,1),G89)</f>
        <v>$E$98</v>
      </c>
      <c r="H88" s="12">
        <f ca="1">IF(E88&gt;0,RANK(E88,INDIRECT(F88&amp;":"&amp;G88)),"")</f>
        <v>6</v>
      </c>
      <c r="I88" s="12">
        <f>H88</f>
        <v>6</v>
      </c>
      <c r="J88" s="25">
        <v>98</v>
      </c>
      <c r="K88" s="24">
        <v>93.39</v>
      </c>
      <c r="L88" s="16">
        <v>90.4</v>
      </c>
      <c r="M88" s="17"/>
      <c r="N88" s="13"/>
      <c r="O88" s="23">
        <v>95.65</v>
      </c>
      <c r="P88" s="17"/>
      <c r="Q88" s="17"/>
      <c r="R88" s="17"/>
      <c r="S88" s="26"/>
      <c r="T88" s="19">
        <f>COUNT(J88:N88)</f>
        <v>3</v>
      </c>
      <c r="U88" s="12">
        <f>COUNT(O88:S88)</f>
        <v>1</v>
      </c>
      <c r="V88" s="20">
        <v>2</v>
      </c>
      <c r="W88" s="21">
        <v>0</v>
      </c>
      <c r="X88" s="22">
        <v>2</v>
      </c>
    </row>
    <row r="89" spans="1:24" ht="15">
      <c r="A89" s="11" t="e">
        <v>#N/A</v>
      </c>
      <c r="B89" s="11" t="s">
        <v>150</v>
      </c>
      <c r="C89" s="12" t="s">
        <v>85</v>
      </c>
      <c r="D89" s="12" t="s">
        <v>20</v>
      </c>
      <c r="E89" s="13">
        <f>SUM(J89:S89)</f>
        <v>376.99</v>
      </c>
      <c r="F89" s="13" t="str">
        <f>IF(B89&lt;&gt;B88,ADDRESS(ROW(E89),COLUMN(E89),1,1),F88)</f>
        <v>$E$83</v>
      </c>
      <c r="G89" s="13" t="str">
        <f>IF(B89&lt;&gt;B90,ADDRESS(ROW(E89),COLUMN(E89),1,1),G90)</f>
        <v>$E$98</v>
      </c>
      <c r="H89" s="12">
        <f ca="1">IF(E89&gt;0,RANK(E89,INDIRECT(F89&amp;":"&amp;G89)),"")</f>
        <v>7</v>
      </c>
      <c r="I89" s="12">
        <f>H89</f>
        <v>7</v>
      </c>
      <c r="J89" s="25">
        <v>98</v>
      </c>
      <c r="K89" s="16">
        <v>98</v>
      </c>
      <c r="L89" s="16">
        <v>90.7</v>
      </c>
      <c r="M89" s="24">
        <v>90.29</v>
      </c>
      <c r="N89" s="13"/>
      <c r="O89" s="27"/>
      <c r="P89" s="17"/>
      <c r="Q89" s="17"/>
      <c r="R89" s="17"/>
      <c r="S89" s="26"/>
      <c r="T89" s="19">
        <f>COUNT(J89:N89)</f>
        <v>4</v>
      </c>
      <c r="U89" s="12">
        <f>COUNT(O89:S89)</f>
        <v>0</v>
      </c>
      <c r="V89" s="20">
        <v>2</v>
      </c>
      <c r="W89" s="21">
        <v>0</v>
      </c>
      <c r="X89" s="22">
        <v>2</v>
      </c>
    </row>
    <row r="90" spans="1:24" ht="15">
      <c r="A90" s="11" t="e">
        <v>#N/A</v>
      </c>
      <c r="B90" s="11" t="s">
        <v>150</v>
      </c>
      <c r="C90" s="12" t="s">
        <v>22</v>
      </c>
      <c r="D90" s="12" t="s">
        <v>20</v>
      </c>
      <c r="E90" s="13">
        <f>SUM(J90:S90)</f>
        <v>367.58</v>
      </c>
      <c r="F90" s="13" t="str">
        <f>IF(B90&lt;&gt;B89,ADDRESS(ROW(E90),COLUMN(E90),1,1),F89)</f>
        <v>$E$83</v>
      </c>
      <c r="G90" s="13" t="str">
        <f>IF(B90&lt;&gt;B91,ADDRESS(ROW(E90),COLUMN(E90),1,1),G91)</f>
        <v>$E$98</v>
      </c>
      <c r="H90" s="12">
        <f ca="1">IF(E90&gt;0,RANK(E90,INDIRECT(F90&amp;":"&amp;G90)),"")</f>
        <v>8</v>
      </c>
      <c r="I90" s="12">
        <f>H90</f>
        <v>8</v>
      </c>
      <c r="J90" s="14">
        <v>94.22</v>
      </c>
      <c r="K90" s="16">
        <v>94.19</v>
      </c>
      <c r="L90" s="16">
        <v>89.49</v>
      </c>
      <c r="M90" s="17"/>
      <c r="N90" s="13"/>
      <c r="O90" s="23">
        <v>89.68</v>
      </c>
      <c r="P90" s="17"/>
      <c r="Q90" s="17"/>
      <c r="R90" s="17"/>
      <c r="S90" s="26"/>
      <c r="T90" s="19">
        <f>COUNT(J90:N90)</f>
        <v>3</v>
      </c>
      <c r="U90" s="12">
        <f>COUNT(O90:S90)</f>
        <v>1</v>
      </c>
      <c r="V90" s="20">
        <v>0</v>
      </c>
      <c r="W90" s="21">
        <v>1</v>
      </c>
      <c r="X90" s="22">
        <v>3</v>
      </c>
    </row>
    <row r="91" spans="1:24" ht="15">
      <c r="A91" s="11" t="e">
        <v>#N/A</v>
      </c>
      <c r="B91" s="11" t="s">
        <v>150</v>
      </c>
      <c r="C91" s="12" t="s">
        <v>120</v>
      </c>
      <c r="D91" s="12" t="s">
        <v>20</v>
      </c>
      <c r="E91" s="13">
        <f>SUM(J91:S91)</f>
        <v>290.21999999999997</v>
      </c>
      <c r="F91" s="13" t="str">
        <f>IF(B91&lt;&gt;B90,ADDRESS(ROW(E91),COLUMN(E91),1,1),F90)</f>
        <v>$E$83</v>
      </c>
      <c r="G91" s="13" t="str">
        <f>IF(B91&lt;&gt;B92,ADDRESS(ROW(E91),COLUMN(E91),1,1),G92)</f>
        <v>$E$98</v>
      </c>
      <c r="H91" s="12">
        <f ca="1">IF(E91&gt;0,RANK(E91,INDIRECT(F91&amp;":"&amp;G91)),"")</f>
        <v>9</v>
      </c>
      <c r="I91" s="12">
        <f>H91</f>
        <v>9</v>
      </c>
      <c r="J91" s="23">
        <v>99.73</v>
      </c>
      <c r="K91" s="24">
        <v>98.85</v>
      </c>
      <c r="L91" s="17"/>
      <c r="M91" s="17"/>
      <c r="N91" s="13"/>
      <c r="O91" s="23">
        <v>91.64</v>
      </c>
      <c r="P91" s="17"/>
      <c r="Q91" s="17"/>
      <c r="R91" s="17"/>
      <c r="S91" s="26"/>
      <c r="T91" s="19">
        <f>COUNT(J91:N91)</f>
        <v>2</v>
      </c>
      <c r="U91" s="12">
        <f>COUNT(O91:S91)</f>
        <v>1</v>
      </c>
      <c r="V91" s="20">
        <v>1</v>
      </c>
      <c r="W91" s="21">
        <v>0</v>
      </c>
      <c r="X91" s="22">
        <v>2</v>
      </c>
    </row>
    <row r="92" spans="1:24" ht="15">
      <c r="A92" s="11" t="e">
        <v>#N/A</v>
      </c>
      <c r="B92" s="11" t="s">
        <v>150</v>
      </c>
      <c r="C92" s="12" t="s">
        <v>23</v>
      </c>
      <c r="D92" s="12" t="s">
        <v>20</v>
      </c>
      <c r="E92" s="13">
        <f>SUM(J92:S92)</f>
        <v>279.59</v>
      </c>
      <c r="F92" s="13" t="str">
        <f>IF(B92&lt;&gt;B91,ADDRESS(ROW(E92),COLUMN(E92),1,1),F91)</f>
        <v>$E$83</v>
      </c>
      <c r="G92" s="13" t="str">
        <f>IF(B92&lt;&gt;B93,ADDRESS(ROW(E92),COLUMN(E92),1,1),G93)</f>
        <v>$E$98</v>
      </c>
      <c r="H92" s="12">
        <f ca="1">IF(E92&gt;0,RANK(E92,INDIRECT(F92&amp;":"&amp;G92)),"")</f>
        <v>10</v>
      </c>
      <c r="I92" s="12">
        <f>H92</f>
        <v>10</v>
      </c>
      <c r="J92" s="27"/>
      <c r="K92" s="17"/>
      <c r="L92" s="17"/>
      <c r="M92" s="17"/>
      <c r="N92" s="13"/>
      <c r="O92" s="25">
        <v>95.92</v>
      </c>
      <c r="P92" s="24">
        <v>93.15</v>
      </c>
      <c r="Q92" s="16">
        <v>90.52</v>
      </c>
      <c r="R92" s="17"/>
      <c r="S92" s="26"/>
      <c r="T92" s="19">
        <f>COUNT(J92:N92)</f>
        <v>0</v>
      </c>
      <c r="U92" s="12">
        <f>COUNT(O92:S92)</f>
        <v>3</v>
      </c>
      <c r="V92" s="20">
        <v>2</v>
      </c>
      <c r="W92" s="21">
        <v>0</v>
      </c>
      <c r="X92" s="22">
        <v>1</v>
      </c>
    </row>
    <row r="93" spans="1:24" ht="15">
      <c r="A93" s="11" t="e">
        <v>#N/A</v>
      </c>
      <c r="B93" s="11" t="s">
        <v>150</v>
      </c>
      <c r="C93" s="12" t="s">
        <v>90</v>
      </c>
      <c r="D93" s="12" t="s">
        <v>20</v>
      </c>
      <c r="E93" s="13">
        <f>SUM(J93:S93)</f>
        <v>86.83</v>
      </c>
      <c r="F93" s="13" t="str">
        <f>IF(B93&lt;&gt;B92,ADDRESS(ROW(E93),COLUMN(E93),1,1),F92)</f>
        <v>$E$83</v>
      </c>
      <c r="G93" s="13" t="str">
        <f>IF(B93&lt;&gt;B94,ADDRESS(ROW(E93),COLUMN(E93),1,1),G94)</f>
        <v>$E$98</v>
      </c>
      <c r="H93" s="12">
        <f ca="1">IF(E93&gt;0,RANK(E93,INDIRECT(F93&amp;":"&amp;G93)),"")</f>
        <v>11</v>
      </c>
      <c r="I93" s="12">
        <f>H93</f>
        <v>11</v>
      </c>
      <c r="J93" s="23">
        <v>86.83</v>
      </c>
      <c r="K93" s="17"/>
      <c r="L93" s="17"/>
      <c r="M93" s="17"/>
      <c r="N93" s="13"/>
      <c r="O93" s="27"/>
      <c r="P93" s="17"/>
      <c r="Q93" s="17"/>
      <c r="R93" s="17"/>
      <c r="S93" s="26"/>
      <c r="T93" s="19">
        <f>COUNT(J93:N93)</f>
        <v>1</v>
      </c>
      <c r="U93" s="12">
        <f>COUNT(O93:S93)</f>
        <v>0</v>
      </c>
      <c r="V93" s="20">
        <v>0</v>
      </c>
      <c r="W93" s="21">
        <v>0</v>
      </c>
      <c r="X93" s="22">
        <v>1</v>
      </c>
    </row>
    <row r="94" spans="1:24" ht="15">
      <c r="A94" s="11" t="e">
        <v>#N/A</v>
      </c>
      <c r="B94" s="11" t="s">
        <v>150</v>
      </c>
      <c r="C94" s="12" t="s">
        <v>112</v>
      </c>
      <c r="D94" s="12" t="s">
        <v>113</v>
      </c>
      <c r="E94" s="13">
        <f>SUM(J94:S94)</f>
        <v>82.17</v>
      </c>
      <c r="F94" s="13" t="str">
        <f>IF(B94&lt;&gt;B93,ADDRESS(ROW(E94),COLUMN(E94),1,1),F93)</f>
        <v>$E$83</v>
      </c>
      <c r="G94" s="13" t="str">
        <f>IF(B94&lt;&gt;B95,ADDRESS(ROW(E94),COLUMN(E94),1,1),G95)</f>
        <v>$E$98</v>
      </c>
      <c r="H94" s="12">
        <f ca="1">IF(E94&gt;0,RANK(E94,INDIRECT(F94&amp;":"&amp;G94)),"")</f>
        <v>12</v>
      </c>
      <c r="I94" s="12">
        <f>H94</f>
        <v>12</v>
      </c>
      <c r="J94" s="27"/>
      <c r="K94" s="17"/>
      <c r="L94" s="17"/>
      <c r="M94" s="17"/>
      <c r="N94" s="13"/>
      <c r="O94" s="23">
        <v>82.17</v>
      </c>
      <c r="P94" s="17"/>
      <c r="Q94" s="17"/>
      <c r="R94" s="17"/>
      <c r="S94" s="26"/>
      <c r="T94" s="19">
        <f>COUNT(J94:N94)</f>
        <v>0</v>
      </c>
      <c r="U94" s="12">
        <f>COUNT(O94:S94)</f>
        <v>1</v>
      </c>
      <c r="V94" s="20">
        <v>0</v>
      </c>
      <c r="W94" s="21">
        <v>0</v>
      </c>
      <c r="X94" s="22">
        <v>1</v>
      </c>
    </row>
    <row r="95" spans="1:24" ht="15">
      <c r="A95" s="11" t="e">
        <v>#N/A</v>
      </c>
      <c r="B95" s="11" t="s">
        <v>150</v>
      </c>
      <c r="C95" s="12" t="s">
        <v>63</v>
      </c>
      <c r="D95" s="12" t="s">
        <v>20</v>
      </c>
      <c r="E95" s="13">
        <f>SUM(J95:S95)</f>
        <v>0</v>
      </c>
      <c r="F95" s="13" t="str">
        <f>IF(B95&lt;&gt;B94,ADDRESS(ROW(E95),COLUMN(E95),1,1),F94)</f>
        <v>$E$83</v>
      </c>
      <c r="G95" s="13" t="str">
        <f>IF(B95&lt;&gt;B96,ADDRESS(ROW(E95),COLUMN(E95),1,1),G96)</f>
        <v>$E$98</v>
      </c>
      <c r="H95" s="12">
        <f ca="1">IF(E95&gt;0,RANK(E95,INDIRECT(F95&amp;":"&amp;G95)),"")</f>
      </c>
      <c r="I95" s="12">
        <f>H95</f>
      </c>
      <c r="J95" s="27"/>
      <c r="K95" s="17"/>
      <c r="L95" s="17"/>
      <c r="M95" s="17"/>
      <c r="N95" s="13"/>
      <c r="O95" s="27"/>
      <c r="P95" s="17"/>
      <c r="Q95" s="17"/>
      <c r="R95" s="17"/>
      <c r="S95" s="26"/>
      <c r="T95" s="19">
        <f>COUNT(J95:N95)</f>
        <v>0</v>
      </c>
      <c r="U95" s="12">
        <f>COUNT(O95:S95)</f>
        <v>0</v>
      </c>
      <c r="V95" s="20">
        <v>0</v>
      </c>
      <c r="W95" s="21">
        <v>0</v>
      </c>
      <c r="X95" s="22">
        <v>0</v>
      </c>
    </row>
    <row r="96" spans="1:24" ht="15">
      <c r="A96" s="11" t="e">
        <v>#N/A</v>
      </c>
      <c r="B96" s="11" t="s">
        <v>150</v>
      </c>
      <c r="C96" s="12" t="s">
        <v>64</v>
      </c>
      <c r="D96" s="12" t="s">
        <v>20</v>
      </c>
      <c r="E96" s="13">
        <f>SUM(J96:S96)</f>
        <v>0</v>
      </c>
      <c r="F96" s="13" t="str">
        <f>IF(B96&lt;&gt;B95,ADDRESS(ROW(E96),COLUMN(E96),1,1),F95)</f>
        <v>$E$83</v>
      </c>
      <c r="G96" s="13" t="str">
        <f>IF(B96&lt;&gt;B97,ADDRESS(ROW(E96),COLUMN(E96),1,1),G97)</f>
        <v>$E$98</v>
      </c>
      <c r="H96" s="12">
        <f ca="1">IF(E96&gt;0,RANK(E96,INDIRECT(F96&amp;":"&amp;G96)),"")</f>
      </c>
      <c r="I96" s="12">
        <f>H96</f>
      </c>
      <c r="J96" s="27"/>
      <c r="K96" s="17"/>
      <c r="L96" s="17"/>
      <c r="M96" s="17"/>
      <c r="N96" s="13"/>
      <c r="O96" s="27"/>
      <c r="P96" s="17"/>
      <c r="Q96" s="17"/>
      <c r="R96" s="17"/>
      <c r="S96" s="26"/>
      <c r="T96" s="19">
        <f>COUNT(J96:N96)</f>
        <v>0</v>
      </c>
      <c r="U96" s="12">
        <f>COUNT(O96:S96)</f>
        <v>0</v>
      </c>
      <c r="V96" s="20">
        <v>0</v>
      </c>
      <c r="W96" s="21">
        <v>0</v>
      </c>
      <c r="X96" s="22">
        <v>0</v>
      </c>
    </row>
    <row r="97" spans="1:24" ht="15">
      <c r="A97" s="11" t="e">
        <v>#N/A</v>
      </c>
      <c r="B97" s="11" t="s">
        <v>150</v>
      </c>
      <c r="C97" s="12" t="s">
        <v>92</v>
      </c>
      <c r="D97" s="12" t="s">
        <v>20</v>
      </c>
      <c r="E97" s="13">
        <f>SUM(J97:S97)</f>
        <v>0</v>
      </c>
      <c r="F97" s="13" t="str">
        <f>IF(B97&lt;&gt;B96,ADDRESS(ROW(E97),COLUMN(E97),1,1),F96)</f>
        <v>$E$83</v>
      </c>
      <c r="G97" s="13" t="str">
        <f>IF(B97&lt;&gt;B98,ADDRESS(ROW(E97),COLUMN(E97),1,1),G98)</f>
        <v>$E$98</v>
      </c>
      <c r="H97" s="12">
        <f ca="1">IF(E97&gt;0,RANK(E97,INDIRECT(F97&amp;":"&amp;G97)),"")</f>
      </c>
      <c r="I97" s="12">
        <f>H97</f>
      </c>
      <c r="J97" s="27"/>
      <c r="K97" s="17"/>
      <c r="L97" s="17"/>
      <c r="M97" s="17"/>
      <c r="N97" s="13"/>
      <c r="O97" s="27"/>
      <c r="P97" s="17"/>
      <c r="Q97" s="17"/>
      <c r="R97" s="17"/>
      <c r="S97" s="26"/>
      <c r="T97" s="19">
        <f>COUNT(J97:N97)</f>
        <v>0</v>
      </c>
      <c r="U97" s="12">
        <f>COUNT(O97:S97)</f>
        <v>0</v>
      </c>
      <c r="V97" s="20">
        <v>0</v>
      </c>
      <c r="W97" s="21">
        <v>0</v>
      </c>
      <c r="X97" s="22">
        <v>0</v>
      </c>
    </row>
    <row r="98" spans="1:24" ht="15">
      <c r="A98" s="11" t="e">
        <v>#N/A</v>
      </c>
      <c r="B98" s="11" t="s">
        <v>150</v>
      </c>
      <c r="C98" s="12" t="s">
        <v>93</v>
      </c>
      <c r="D98" s="12" t="s">
        <v>20</v>
      </c>
      <c r="E98" s="13">
        <f>SUM(J98:S98)</f>
        <v>0</v>
      </c>
      <c r="F98" s="13" t="str">
        <f>IF(B98&lt;&gt;B97,ADDRESS(ROW(E98),COLUMN(E98),1,1),F97)</f>
        <v>$E$83</v>
      </c>
      <c r="G98" s="13" t="str">
        <f>IF(B98&lt;&gt;B99,ADDRESS(ROW(E98),COLUMN(E98),1,1),G99)</f>
        <v>$E$98</v>
      </c>
      <c r="H98" s="12">
        <f ca="1">IF(E98&gt;0,RANK(E98,INDIRECT(F98&amp;":"&amp;G98)),"")</f>
      </c>
      <c r="I98" s="12">
        <f>H98</f>
      </c>
      <c r="J98" s="27"/>
      <c r="K98" s="17"/>
      <c r="L98" s="17"/>
      <c r="M98" s="17"/>
      <c r="N98" s="13"/>
      <c r="O98" s="27"/>
      <c r="P98" s="17"/>
      <c r="Q98" s="17"/>
      <c r="R98" s="17"/>
      <c r="S98" s="26"/>
      <c r="T98" s="19">
        <f>COUNT(J98:N98)</f>
        <v>0</v>
      </c>
      <c r="U98" s="12">
        <f>COUNT(O98:S98)</f>
        <v>0</v>
      </c>
      <c r="V98" s="20">
        <v>0</v>
      </c>
      <c r="W98" s="21">
        <v>0</v>
      </c>
      <c r="X98" s="22">
        <v>0</v>
      </c>
    </row>
    <row r="99" spans="1:24" ht="29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1" thickBot="1">
      <c r="A100"/>
      <c r="B100"/>
      <c r="C100" s="48" t="s">
        <v>151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9.25" customHeight="1">
      <c r="A101" s="1" t="s">
        <v>0</v>
      </c>
      <c r="B101" s="2" t="s">
        <v>1</v>
      </c>
      <c r="C101" s="3" t="s">
        <v>2</v>
      </c>
      <c r="D101" s="3" t="s">
        <v>3</v>
      </c>
      <c r="E101" s="4" t="s">
        <v>4</v>
      </c>
      <c r="F101" s="4"/>
      <c r="G101" s="4"/>
      <c r="H101" s="5" t="s">
        <v>5</v>
      </c>
      <c r="I101" s="5" t="s">
        <v>6</v>
      </c>
      <c r="J101" s="6" t="s">
        <v>7</v>
      </c>
      <c r="K101" s="7"/>
      <c r="L101" s="7"/>
      <c r="M101" s="7"/>
      <c r="N101" s="8"/>
      <c r="O101" s="6" t="s">
        <v>8</v>
      </c>
      <c r="P101" s="7"/>
      <c r="Q101" s="7"/>
      <c r="R101" s="7"/>
      <c r="S101" s="8"/>
      <c r="T101" s="9" t="s">
        <v>9</v>
      </c>
      <c r="U101" s="5" t="s">
        <v>10</v>
      </c>
      <c r="V101" s="10" t="s">
        <v>11</v>
      </c>
      <c r="W101" s="10" t="s">
        <v>12</v>
      </c>
      <c r="X101" s="10" t="s">
        <v>13</v>
      </c>
    </row>
    <row r="102" spans="1:24" ht="15">
      <c r="A102" s="11" t="e">
        <v>#N/A</v>
      </c>
      <c r="B102" s="11" t="s">
        <v>152</v>
      </c>
      <c r="C102" s="12" t="s">
        <v>52</v>
      </c>
      <c r="D102" s="12" t="s">
        <v>53</v>
      </c>
      <c r="E102" s="13">
        <f>SUM(J102:S102)</f>
        <v>798.8900000000001</v>
      </c>
      <c r="F102" s="13" t="str">
        <f>IF(B102&lt;&gt;B101,ADDRESS(ROW(E102),COLUMN(E102),1,1),F101)</f>
        <v>$E$102</v>
      </c>
      <c r="G102" s="13" t="str">
        <f>IF(B102&lt;&gt;B103,ADDRESS(ROW(E102),COLUMN(E102),1,1),G103)</f>
        <v>$E$110</v>
      </c>
      <c r="H102" s="12">
        <f ca="1">IF(E102&gt;0,RANK(E102,INDIRECT(F102&amp;":"&amp;G102)),"")</f>
        <v>1</v>
      </c>
      <c r="I102" s="12">
        <f>H102</f>
        <v>1</v>
      </c>
      <c r="J102" s="23">
        <v>102</v>
      </c>
      <c r="K102" s="24">
        <v>102</v>
      </c>
      <c r="L102" s="16">
        <v>102</v>
      </c>
      <c r="M102" s="15">
        <v>99.08</v>
      </c>
      <c r="N102" s="29">
        <v>98.65</v>
      </c>
      <c r="O102" s="25">
        <v>100.71</v>
      </c>
      <c r="P102" s="24">
        <v>98.34</v>
      </c>
      <c r="Q102" s="16">
        <v>96.11</v>
      </c>
      <c r="R102" s="17"/>
      <c r="S102" s="26"/>
      <c r="T102" s="19">
        <f>COUNT(J102:N102)</f>
        <v>5</v>
      </c>
      <c r="U102" s="12">
        <f>COUNT(O102:S102)</f>
        <v>3</v>
      </c>
      <c r="V102" s="20">
        <v>3</v>
      </c>
      <c r="W102" s="21">
        <v>1</v>
      </c>
      <c r="X102" s="22">
        <v>4</v>
      </c>
    </row>
    <row r="103" spans="1:24" ht="15">
      <c r="A103" s="11" t="e">
        <v>#N/A</v>
      </c>
      <c r="B103" s="11" t="s">
        <v>152</v>
      </c>
      <c r="C103" s="12" t="s">
        <v>15</v>
      </c>
      <c r="D103" s="12" t="s">
        <v>16</v>
      </c>
      <c r="E103" s="13">
        <f>SUM(J103:S103)</f>
        <v>797.46</v>
      </c>
      <c r="F103" s="13" t="str">
        <f>IF(B103&lt;&gt;B102,ADDRESS(ROW(E103),COLUMN(E103),1,1),F102)</f>
        <v>$E$102</v>
      </c>
      <c r="G103" s="13" t="str">
        <f>IF(B103&lt;&gt;B104,ADDRESS(ROW(E103),COLUMN(E103),1,1),G104)</f>
        <v>$E$110</v>
      </c>
      <c r="H103" s="12">
        <f ca="1">IF(E103&gt;0,RANK(E103,INDIRECT(F103&amp;":"&amp;G103)),"")</f>
        <v>2</v>
      </c>
      <c r="I103" s="12">
        <f>H103</f>
        <v>2</v>
      </c>
      <c r="J103" s="14">
        <v>101.49</v>
      </c>
      <c r="K103" s="15">
        <v>100.88</v>
      </c>
      <c r="L103" s="16">
        <v>99.61</v>
      </c>
      <c r="M103" s="17"/>
      <c r="N103" s="13"/>
      <c r="O103" s="14">
        <v>99.57</v>
      </c>
      <c r="P103" s="15">
        <v>99.24</v>
      </c>
      <c r="Q103" s="16">
        <v>99.14</v>
      </c>
      <c r="R103" s="16">
        <v>98.84</v>
      </c>
      <c r="S103" s="18">
        <v>98.69</v>
      </c>
      <c r="T103" s="19">
        <f>COUNT(J103:N103)</f>
        <v>3</v>
      </c>
      <c r="U103" s="12">
        <f>COUNT(O103:S103)</f>
        <v>5</v>
      </c>
      <c r="V103" s="20">
        <v>0</v>
      </c>
      <c r="W103" s="21">
        <v>5</v>
      </c>
      <c r="X103" s="22">
        <v>3</v>
      </c>
    </row>
    <row r="104" spans="1:24" ht="15">
      <c r="A104" s="11" t="e">
        <v>#N/A</v>
      </c>
      <c r="B104" s="11" t="s">
        <v>152</v>
      </c>
      <c r="C104" s="12" t="s">
        <v>33</v>
      </c>
      <c r="D104" s="12" t="s">
        <v>34</v>
      </c>
      <c r="E104" s="13">
        <f>SUM(J104:S104)</f>
        <v>782.8599999999999</v>
      </c>
      <c r="F104" s="13" t="str">
        <f>IF(B104&lt;&gt;B103,ADDRESS(ROW(E104),COLUMN(E104),1,1),F103)</f>
        <v>$E$102</v>
      </c>
      <c r="G104" s="13" t="str">
        <f>IF(B104&lt;&gt;B105,ADDRESS(ROW(E104),COLUMN(E104),1,1),G105)</f>
        <v>$E$110</v>
      </c>
      <c r="H104" s="12">
        <f ca="1">IF(E104&gt;0,RANK(E104,INDIRECT(F104&amp;":"&amp;G104)),"")</f>
        <v>3</v>
      </c>
      <c r="I104" s="12">
        <f>H104</f>
        <v>3</v>
      </c>
      <c r="J104" s="25">
        <v>98.85</v>
      </c>
      <c r="K104" s="24">
        <v>98</v>
      </c>
      <c r="L104" s="16">
        <v>97.82</v>
      </c>
      <c r="M104" s="16">
        <v>97.66</v>
      </c>
      <c r="N104" s="29">
        <v>97.43</v>
      </c>
      <c r="O104" s="25">
        <v>98.08</v>
      </c>
      <c r="P104" s="24">
        <v>97.54</v>
      </c>
      <c r="Q104" s="24">
        <v>97.48</v>
      </c>
      <c r="R104" s="17"/>
      <c r="S104" s="26"/>
      <c r="T104" s="19">
        <f>COUNT(J104:N104)</f>
        <v>5</v>
      </c>
      <c r="U104" s="12">
        <f>COUNT(O104:S104)</f>
        <v>3</v>
      </c>
      <c r="V104" s="20">
        <v>5</v>
      </c>
      <c r="W104" s="21">
        <v>0</v>
      </c>
      <c r="X104" s="22">
        <v>3</v>
      </c>
    </row>
    <row r="105" spans="1:24" ht="15">
      <c r="A105" s="11" t="e">
        <v>#N/A</v>
      </c>
      <c r="B105" s="11" t="s">
        <v>152</v>
      </c>
      <c r="C105" s="12" t="s">
        <v>36</v>
      </c>
      <c r="D105" s="12" t="s">
        <v>34</v>
      </c>
      <c r="E105" s="13">
        <f>SUM(J105:S105)</f>
        <v>754.06</v>
      </c>
      <c r="F105" s="13" t="str">
        <f>IF(B105&lt;&gt;B104,ADDRESS(ROW(E105),COLUMN(E105),1,1),F104)</f>
        <v>$E$102</v>
      </c>
      <c r="G105" s="13" t="str">
        <f>IF(B105&lt;&gt;B106,ADDRESS(ROW(E105),COLUMN(E105),1,1),G106)</f>
        <v>$E$110</v>
      </c>
      <c r="H105" s="12">
        <f ca="1">IF(E105&gt;0,RANK(E105,INDIRECT(F105&amp;":"&amp;G105)),"")</f>
        <v>4</v>
      </c>
      <c r="I105" s="12">
        <f>H105</f>
        <v>4</v>
      </c>
      <c r="J105" s="25">
        <v>95.76</v>
      </c>
      <c r="K105" s="24">
        <v>95.1</v>
      </c>
      <c r="L105" s="16">
        <v>94.93</v>
      </c>
      <c r="M105" s="16">
        <v>94.3</v>
      </c>
      <c r="N105" s="30">
        <v>93.77</v>
      </c>
      <c r="O105" s="25">
        <v>93.76</v>
      </c>
      <c r="P105" s="24">
        <v>93.37</v>
      </c>
      <c r="Q105" s="24">
        <v>93.07</v>
      </c>
      <c r="R105" s="17"/>
      <c r="S105" s="26"/>
      <c r="T105" s="19">
        <f>COUNT(J105:N105)</f>
        <v>5</v>
      </c>
      <c r="U105" s="12">
        <f>COUNT(O105:S105)</f>
        <v>3</v>
      </c>
      <c r="V105" s="20">
        <v>6</v>
      </c>
      <c r="W105" s="21">
        <v>0</v>
      </c>
      <c r="X105" s="22">
        <v>2</v>
      </c>
    </row>
    <row r="106" spans="1:24" ht="15">
      <c r="A106" s="11" t="e">
        <v>#N/A</v>
      </c>
      <c r="B106" s="11" t="s">
        <v>152</v>
      </c>
      <c r="C106" s="12" t="s">
        <v>17</v>
      </c>
      <c r="D106" s="12" t="s">
        <v>18</v>
      </c>
      <c r="E106" s="13">
        <f>SUM(J106:S106)</f>
        <v>533.44</v>
      </c>
      <c r="F106" s="13" t="str">
        <f>IF(B106&lt;&gt;B105,ADDRESS(ROW(E106),COLUMN(E106),1,1),F105)</f>
        <v>$E$102</v>
      </c>
      <c r="G106" s="13" t="str">
        <f>IF(B106&lt;&gt;B107,ADDRESS(ROW(E106),COLUMN(E106),1,1),G107)</f>
        <v>$E$110</v>
      </c>
      <c r="H106" s="12">
        <f ca="1">IF(E106&gt;0,RANK(E106,INDIRECT(F106&amp;":"&amp;G106)),"")</f>
        <v>5</v>
      </c>
      <c r="I106" s="12">
        <f>H106</f>
        <v>5</v>
      </c>
      <c r="J106" s="23">
        <v>90.48</v>
      </c>
      <c r="K106" s="16">
        <v>89.98</v>
      </c>
      <c r="L106" s="24">
        <v>89.51</v>
      </c>
      <c r="M106" s="17"/>
      <c r="N106" s="13"/>
      <c r="O106" s="25">
        <v>90.97</v>
      </c>
      <c r="P106" s="24">
        <v>86.49</v>
      </c>
      <c r="Q106" s="24">
        <v>86.01</v>
      </c>
      <c r="R106" s="17"/>
      <c r="S106" s="26"/>
      <c r="T106" s="19">
        <f>COUNT(J106:N106)</f>
        <v>3</v>
      </c>
      <c r="U106" s="12">
        <f>COUNT(O106:S106)</f>
        <v>3</v>
      </c>
      <c r="V106" s="20">
        <v>4</v>
      </c>
      <c r="W106" s="21">
        <v>0</v>
      </c>
      <c r="X106" s="22">
        <v>2</v>
      </c>
    </row>
    <row r="107" spans="1:24" ht="15">
      <c r="A107" s="11" t="e">
        <v>#N/A</v>
      </c>
      <c r="B107" s="11" t="s">
        <v>152</v>
      </c>
      <c r="C107" s="12" t="s">
        <v>54</v>
      </c>
      <c r="D107" s="12" t="s">
        <v>55</v>
      </c>
      <c r="E107" s="13">
        <f>SUM(J107:S107)</f>
        <v>288.98</v>
      </c>
      <c r="F107" s="13" t="str">
        <f>IF(B107&lt;&gt;B106,ADDRESS(ROW(E107),COLUMN(E107),1,1),F106)</f>
        <v>$E$102</v>
      </c>
      <c r="G107" s="13" t="str">
        <f>IF(B107&lt;&gt;B108,ADDRESS(ROW(E107),COLUMN(E107),1,1),G108)</f>
        <v>$E$110</v>
      </c>
      <c r="H107" s="12">
        <f ca="1">IF(E107&gt;0,RANK(E107,INDIRECT(F107&amp;":"&amp;G107)),"")</f>
        <v>6</v>
      </c>
      <c r="I107" s="12">
        <f>H107</f>
        <v>6</v>
      </c>
      <c r="J107" s="14">
        <v>96.91</v>
      </c>
      <c r="K107" s="16">
        <v>96.45</v>
      </c>
      <c r="L107" s="16">
        <v>95.62</v>
      </c>
      <c r="M107" s="17"/>
      <c r="N107" s="13"/>
      <c r="O107" s="27"/>
      <c r="P107" s="17"/>
      <c r="Q107" s="17"/>
      <c r="R107" s="17"/>
      <c r="S107" s="26"/>
      <c r="T107" s="19">
        <f>COUNT(J107:N107)</f>
        <v>3</v>
      </c>
      <c r="U107" s="12">
        <f>COUNT(O107:S107)</f>
        <v>0</v>
      </c>
      <c r="V107" s="20">
        <v>0</v>
      </c>
      <c r="W107" s="21">
        <v>1</v>
      </c>
      <c r="X107" s="22">
        <v>2</v>
      </c>
    </row>
    <row r="108" spans="1:24" ht="15">
      <c r="A108" s="11" t="e">
        <v>#N/A</v>
      </c>
      <c r="B108" s="11" t="s">
        <v>152</v>
      </c>
      <c r="C108" s="12" t="s">
        <v>42</v>
      </c>
      <c r="D108" s="12" t="s">
        <v>34</v>
      </c>
      <c r="E108" s="13">
        <f>SUM(J108:S108)</f>
        <v>271.71000000000004</v>
      </c>
      <c r="F108" s="13" t="str">
        <f>IF(B108&lt;&gt;B107,ADDRESS(ROW(E108),COLUMN(E108),1,1),F107)</f>
        <v>$E$102</v>
      </c>
      <c r="G108" s="13" t="str">
        <f>IF(B108&lt;&gt;B109,ADDRESS(ROW(E108),COLUMN(E108),1,1),G109)</f>
        <v>$E$110</v>
      </c>
      <c r="H108" s="12">
        <f ca="1">IF(E108&gt;0,RANK(E108,INDIRECT(F108&amp;":"&amp;G108)),"")</f>
        <v>7</v>
      </c>
      <c r="I108" s="12">
        <f>H108</f>
        <v>7</v>
      </c>
      <c r="J108" s="25">
        <v>90.84</v>
      </c>
      <c r="K108" s="16">
        <v>89.96</v>
      </c>
      <c r="L108" s="17"/>
      <c r="M108" s="17"/>
      <c r="N108" s="13"/>
      <c r="O108" s="25">
        <v>90.91</v>
      </c>
      <c r="P108" s="17"/>
      <c r="Q108" s="17"/>
      <c r="R108" s="17"/>
      <c r="S108" s="26"/>
      <c r="T108" s="19">
        <f>COUNT(J108:N108)</f>
        <v>2</v>
      </c>
      <c r="U108" s="12">
        <f>COUNT(O108:S108)</f>
        <v>1</v>
      </c>
      <c r="V108" s="20">
        <v>2</v>
      </c>
      <c r="W108" s="21">
        <v>0</v>
      </c>
      <c r="X108" s="22">
        <v>1</v>
      </c>
    </row>
    <row r="109" spans="1:24" ht="15">
      <c r="A109" s="11" t="e">
        <v>#N/A</v>
      </c>
      <c r="B109" s="11" t="s">
        <v>152</v>
      </c>
      <c r="C109" s="12" t="s">
        <v>24</v>
      </c>
      <c r="D109" s="12" t="s">
        <v>16</v>
      </c>
      <c r="E109" s="13">
        <f>SUM(J109:S109)</f>
        <v>184.12</v>
      </c>
      <c r="F109" s="13" t="str">
        <f>IF(B109&lt;&gt;B108,ADDRESS(ROW(E109),COLUMN(E109),1,1),F108)</f>
        <v>$E$102</v>
      </c>
      <c r="G109" s="13" t="str">
        <f>IF(B109&lt;&gt;B110,ADDRESS(ROW(E109),COLUMN(E109),1,1),G110)</f>
        <v>$E$110</v>
      </c>
      <c r="H109" s="12">
        <f ca="1">IF(E109&gt;0,RANK(E109,INDIRECT(F109&amp;":"&amp;G109)),"")</f>
        <v>8</v>
      </c>
      <c r="I109" s="12">
        <f>H109</f>
        <v>8</v>
      </c>
      <c r="J109" s="23">
        <v>93.08</v>
      </c>
      <c r="K109" s="16">
        <v>91.04</v>
      </c>
      <c r="L109" s="17"/>
      <c r="M109" s="17"/>
      <c r="N109" s="13"/>
      <c r="O109" s="27"/>
      <c r="P109" s="17"/>
      <c r="Q109" s="17"/>
      <c r="R109" s="17"/>
      <c r="S109" s="26"/>
      <c r="T109" s="19">
        <f>COUNT(J109:N109)</f>
        <v>2</v>
      </c>
      <c r="U109" s="12">
        <f>COUNT(O109:S109)</f>
        <v>0</v>
      </c>
      <c r="V109" s="20">
        <v>0</v>
      </c>
      <c r="W109" s="21">
        <v>0</v>
      </c>
      <c r="X109" s="22">
        <v>2</v>
      </c>
    </row>
    <row r="110" spans="1:24" ht="15">
      <c r="A110" s="11" t="e">
        <v>#N/A</v>
      </c>
      <c r="B110" s="11" t="s">
        <v>152</v>
      </c>
      <c r="C110" s="12" t="s">
        <v>56</v>
      </c>
      <c r="D110" s="12" t="s">
        <v>53</v>
      </c>
      <c r="E110" s="13">
        <f>SUM(J110:S110)</f>
        <v>102</v>
      </c>
      <c r="F110" s="13" t="str">
        <f>IF(B110&lt;&gt;B109,ADDRESS(ROW(E110),COLUMN(E110),1,1),F109)</f>
        <v>$E$102</v>
      </c>
      <c r="G110" s="13" t="str">
        <f>IF(B110&lt;&gt;B111,ADDRESS(ROW(E110),COLUMN(E110),1,1),G111)</f>
        <v>$E$110</v>
      </c>
      <c r="H110" s="12">
        <f ca="1">IF(E110&gt;0,RANK(E110,INDIRECT(F110&amp;":"&amp;G110)),"")</f>
        <v>9</v>
      </c>
      <c r="I110" s="12">
        <f>H110</f>
        <v>9</v>
      </c>
      <c r="J110" s="23">
        <v>102</v>
      </c>
      <c r="K110" s="17"/>
      <c r="L110" s="17"/>
      <c r="M110" s="17"/>
      <c r="N110" s="13"/>
      <c r="O110" s="27"/>
      <c r="P110" s="17"/>
      <c r="Q110" s="17"/>
      <c r="R110" s="17"/>
      <c r="S110" s="26"/>
      <c r="T110" s="19">
        <f>COUNT(J110:N110)</f>
        <v>1</v>
      </c>
      <c r="U110" s="12">
        <f>COUNT(O110:S110)</f>
        <v>0</v>
      </c>
      <c r="V110" s="20">
        <v>0</v>
      </c>
      <c r="W110" s="21">
        <v>0</v>
      </c>
      <c r="X110" s="22">
        <v>1</v>
      </c>
    </row>
    <row r="111" spans="1:2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9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</sheetData>
  <sheetProtection/>
  <mergeCells count="20">
    <mergeCell ref="J101:N101"/>
    <mergeCell ref="O101:S101"/>
    <mergeCell ref="J46:N46"/>
    <mergeCell ref="O46:S46"/>
    <mergeCell ref="J61:N61"/>
    <mergeCell ref="O61:S61"/>
    <mergeCell ref="J82:N82"/>
    <mergeCell ref="O82:S82"/>
    <mergeCell ref="J26:N26"/>
    <mergeCell ref="O26:S26"/>
    <mergeCell ref="J31:N31"/>
    <mergeCell ref="O31:S31"/>
    <mergeCell ref="J41:N41"/>
    <mergeCell ref="O41:S41"/>
    <mergeCell ref="J3:M3"/>
    <mergeCell ref="N3:Q3"/>
    <mergeCell ref="J12:M12"/>
    <mergeCell ref="N12:Q12"/>
    <mergeCell ref="J21:N21"/>
    <mergeCell ref="O21:S21"/>
  </mergeCells>
  <conditionalFormatting sqref="I3">
    <cfRule type="cellIs" priority="410" dxfId="1208" operator="equal" stopIfTrue="1">
      <formula>1</formula>
    </cfRule>
  </conditionalFormatting>
  <conditionalFormatting sqref="B4">
    <cfRule type="cellIs" priority="405" dxfId="1209" operator="notEqual" stopIfTrue="1">
      <formula>B3</formula>
    </cfRule>
    <cfRule type="cellIs" priority="406" dxfId="1210" operator="equal" stopIfTrue="1">
      <formula>B3</formula>
    </cfRule>
    <cfRule type="cellIs" priority="407" dxfId="1211" operator="notEqual" stopIfTrue="1">
      <formula>B5</formula>
    </cfRule>
  </conditionalFormatting>
  <conditionalFormatting sqref="I4">
    <cfRule type="cellIs" priority="408" dxfId="1208" operator="equal" stopIfTrue="1">
      <formula>1</formula>
    </cfRule>
    <cfRule type="cellIs" priority="409" dxfId="15" operator="between" stopIfTrue="1">
      <formula>2</formula>
      <formula>10</formula>
    </cfRule>
  </conditionalFormatting>
  <conditionalFormatting sqref="B5">
    <cfRule type="cellIs" priority="400" dxfId="1209" operator="notEqual" stopIfTrue="1">
      <formula>B4</formula>
    </cfRule>
    <cfRule type="cellIs" priority="401" dxfId="1210" operator="equal" stopIfTrue="1">
      <formula>B4</formula>
    </cfRule>
    <cfRule type="cellIs" priority="402" dxfId="1211" operator="notEqual" stopIfTrue="1">
      <formula>B6</formula>
    </cfRule>
  </conditionalFormatting>
  <conditionalFormatting sqref="I5">
    <cfRule type="cellIs" priority="403" dxfId="1208" operator="equal" stopIfTrue="1">
      <formula>1</formula>
    </cfRule>
    <cfRule type="cellIs" priority="404" dxfId="15" operator="between" stopIfTrue="1">
      <formula>2</formula>
      <formula>10</formula>
    </cfRule>
  </conditionalFormatting>
  <conditionalFormatting sqref="B6">
    <cfRule type="cellIs" priority="395" dxfId="1209" operator="notEqual" stopIfTrue="1">
      <formula>B5</formula>
    </cfRule>
    <cfRule type="cellIs" priority="396" dxfId="1210" operator="equal" stopIfTrue="1">
      <formula>B5</formula>
    </cfRule>
    <cfRule type="cellIs" priority="397" dxfId="1211" operator="notEqual" stopIfTrue="1">
      <formula>B7</formula>
    </cfRule>
  </conditionalFormatting>
  <conditionalFormatting sqref="I6">
    <cfRule type="cellIs" priority="398" dxfId="1208" operator="equal" stopIfTrue="1">
      <formula>1</formula>
    </cfRule>
    <cfRule type="cellIs" priority="399" dxfId="15" operator="between" stopIfTrue="1">
      <formula>2</formula>
      <formula>10</formula>
    </cfRule>
  </conditionalFormatting>
  <conditionalFormatting sqref="B7">
    <cfRule type="cellIs" priority="390" dxfId="1209" operator="notEqual" stopIfTrue="1">
      <formula>B6</formula>
    </cfRule>
    <cfRule type="cellIs" priority="391" dxfId="1210" operator="equal" stopIfTrue="1">
      <formula>B6</formula>
    </cfRule>
    <cfRule type="cellIs" priority="392" dxfId="1211" operator="notEqual" stopIfTrue="1">
      <formula>B8</formula>
    </cfRule>
  </conditionalFormatting>
  <conditionalFormatting sqref="I7">
    <cfRule type="cellIs" priority="393" dxfId="1208" operator="equal" stopIfTrue="1">
      <formula>1</formula>
    </cfRule>
  </conditionalFormatting>
  <conditionalFormatting sqref="I7">
    <cfRule type="cellIs" priority="394" dxfId="15" operator="between" stopIfTrue="1">
      <formula>2</formula>
      <formula>10</formula>
    </cfRule>
  </conditionalFormatting>
  <conditionalFormatting sqref="B8">
    <cfRule type="cellIs" priority="385" dxfId="1209" operator="notEqual" stopIfTrue="1">
      <formula>B7</formula>
    </cfRule>
    <cfRule type="cellIs" priority="386" dxfId="1210" operator="equal" stopIfTrue="1">
      <formula>B7</formula>
    </cfRule>
    <cfRule type="cellIs" priority="387" dxfId="1211" operator="notEqual" stopIfTrue="1">
      <formula>B9</formula>
    </cfRule>
  </conditionalFormatting>
  <conditionalFormatting sqref="I8">
    <cfRule type="cellIs" priority="388" dxfId="1208" operator="equal" stopIfTrue="1">
      <formula>1</formula>
    </cfRule>
  </conditionalFormatting>
  <conditionalFormatting sqref="I8">
    <cfRule type="cellIs" priority="389" dxfId="15" operator="between" stopIfTrue="1">
      <formula>2</formula>
      <formula>10</formula>
    </cfRule>
  </conditionalFormatting>
  <conditionalFormatting sqref="B9">
    <cfRule type="cellIs" priority="380" dxfId="1209" operator="notEqual" stopIfTrue="1">
      <formula>B8</formula>
    </cfRule>
    <cfRule type="cellIs" priority="381" dxfId="1210" operator="equal" stopIfTrue="1">
      <formula>B8</formula>
    </cfRule>
    <cfRule type="cellIs" priority="382" dxfId="1211" operator="notEqual" stopIfTrue="1">
      <formula>B10</formula>
    </cfRule>
  </conditionalFormatting>
  <conditionalFormatting sqref="I9">
    <cfRule type="cellIs" priority="383" dxfId="1208" operator="equal" stopIfTrue="1">
      <formula>1</formula>
    </cfRule>
  </conditionalFormatting>
  <conditionalFormatting sqref="I9">
    <cfRule type="cellIs" priority="384" dxfId="15" operator="between" stopIfTrue="1">
      <formula>2</formula>
      <formula>10</formula>
    </cfRule>
  </conditionalFormatting>
  <conditionalFormatting sqref="I12">
    <cfRule type="cellIs" priority="379" dxfId="1208" operator="equal" stopIfTrue="1">
      <formula>1</formula>
    </cfRule>
  </conditionalFormatting>
  <conditionalFormatting sqref="B13">
    <cfRule type="cellIs" priority="374" dxfId="1209" operator="notEqual" stopIfTrue="1">
      <formula>B12</formula>
    </cfRule>
    <cfRule type="cellIs" priority="375" dxfId="1210" operator="equal" stopIfTrue="1">
      <formula>B12</formula>
    </cfRule>
    <cfRule type="cellIs" priority="376" dxfId="1211" operator="notEqual" stopIfTrue="1">
      <formula>B14</formula>
    </cfRule>
  </conditionalFormatting>
  <conditionalFormatting sqref="I13">
    <cfRule type="cellIs" priority="377" dxfId="1208" operator="equal" stopIfTrue="1">
      <formula>1</formula>
    </cfRule>
    <cfRule type="cellIs" priority="378" dxfId="15" operator="between" stopIfTrue="1">
      <formula>2</formula>
      <formula>10</formula>
    </cfRule>
  </conditionalFormatting>
  <conditionalFormatting sqref="B14">
    <cfRule type="cellIs" priority="369" dxfId="1209" operator="notEqual" stopIfTrue="1">
      <formula>B13</formula>
    </cfRule>
    <cfRule type="cellIs" priority="370" dxfId="1210" operator="equal" stopIfTrue="1">
      <formula>B13</formula>
    </cfRule>
    <cfRule type="cellIs" priority="371" dxfId="1211" operator="notEqual" stopIfTrue="1">
      <formula>B15</formula>
    </cfRule>
  </conditionalFormatting>
  <conditionalFormatting sqref="I14">
    <cfRule type="cellIs" priority="372" dxfId="1208" operator="equal" stopIfTrue="1">
      <formula>1</formula>
    </cfRule>
  </conditionalFormatting>
  <conditionalFormatting sqref="I14">
    <cfRule type="cellIs" priority="373" dxfId="15" operator="between" stopIfTrue="1">
      <formula>2</formula>
      <formula>10</formula>
    </cfRule>
  </conditionalFormatting>
  <conditionalFormatting sqref="B15">
    <cfRule type="cellIs" priority="364" dxfId="1209" operator="notEqual" stopIfTrue="1">
      <formula>B14</formula>
    </cfRule>
    <cfRule type="cellIs" priority="365" dxfId="1210" operator="equal" stopIfTrue="1">
      <formula>B14</formula>
    </cfRule>
    <cfRule type="cellIs" priority="366" dxfId="1211" operator="notEqual" stopIfTrue="1">
      <formula>B16</formula>
    </cfRule>
  </conditionalFormatting>
  <conditionalFormatting sqref="I15">
    <cfRule type="cellIs" priority="367" dxfId="1208" operator="equal" stopIfTrue="1">
      <formula>1</formula>
    </cfRule>
  </conditionalFormatting>
  <conditionalFormatting sqref="I15">
    <cfRule type="cellIs" priority="368" dxfId="15" operator="between" stopIfTrue="1">
      <formula>2</formula>
      <formula>10</formula>
    </cfRule>
  </conditionalFormatting>
  <conditionalFormatting sqref="B16">
    <cfRule type="cellIs" priority="359" dxfId="1209" operator="notEqual" stopIfTrue="1">
      <formula>B15</formula>
    </cfRule>
    <cfRule type="cellIs" priority="360" dxfId="1210" operator="equal" stopIfTrue="1">
      <formula>B15</formula>
    </cfRule>
    <cfRule type="cellIs" priority="361" dxfId="1211" operator="notEqual" stopIfTrue="1">
      <formula>B17</formula>
    </cfRule>
  </conditionalFormatting>
  <conditionalFormatting sqref="I16">
    <cfRule type="cellIs" priority="362" dxfId="1208" operator="equal" stopIfTrue="1">
      <formula>1</formula>
    </cfRule>
  </conditionalFormatting>
  <conditionalFormatting sqref="I16">
    <cfRule type="cellIs" priority="363" dxfId="15" operator="between" stopIfTrue="1">
      <formula>2</formula>
      <formula>10</formula>
    </cfRule>
  </conditionalFormatting>
  <conditionalFormatting sqref="B17">
    <cfRule type="cellIs" priority="354" dxfId="1209" operator="notEqual" stopIfTrue="1">
      <formula>B16</formula>
    </cfRule>
    <cfRule type="cellIs" priority="355" dxfId="1210" operator="equal" stopIfTrue="1">
      <formula>B16</formula>
    </cfRule>
    <cfRule type="cellIs" priority="356" dxfId="1211" operator="notEqual" stopIfTrue="1">
      <formula>B18</formula>
    </cfRule>
  </conditionalFormatting>
  <conditionalFormatting sqref="I17">
    <cfRule type="cellIs" priority="357" dxfId="1208" operator="equal" stopIfTrue="1">
      <formula>1</formula>
    </cfRule>
  </conditionalFormatting>
  <conditionalFormatting sqref="I17">
    <cfRule type="cellIs" priority="358" dxfId="15" operator="between" stopIfTrue="1">
      <formula>2</formula>
      <formula>10</formula>
    </cfRule>
  </conditionalFormatting>
  <conditionalFormatting sqref="B18">
    <cfRule type="cellIs" priority="349" dxfId="1209" operator="notEqual" stopIfTrue="1">
      <formula>B17</formula>
    </cfRule>
  </conditionalFormatting>
  <conditionalFormatting sqref="B18">
    <cfRule type="cellIs" priority="350" dxfId="1210" operator="equal" stopIfTrue="1">
      <formula>B17</formula>
    </cfRule>
  </conditionalFormatting>
  <conditionalFormatting sqref="B18">
    <cfRule type="cellIs" priority="351" dxfId="1211" operator="notEqual" stopIfTrue="1">
      <formula>B19</formula>
    </cfRule>
  </conditionalFormatting>
  <conditionalFormatting sqref="I18">
    <cfRule type="cellIs" priority="352" dxfId="1208" operator="equal" stopIfTrue="1">
      <formula>1</formula>
    </cfRule>
  </conditionalFormatting>
  <conditionalFormatting sqref="I18">
    <cfRule type="cellIs" priority="353" dxfId="15" operator="between" stopIfTrue="1">
      <formula>2</formula>
      <formula>10</formula>
    </cfRule>
  </conditionalFormatting>
  <conditionalFormatting sqref="I21">
    <cfRule type="cellIs" priority="348" dxfId="1208" operator="equal" stopIfTrue="1">
      <formula>1</formula>
    </cfRule>
  </conditionalFormatting>
  <conditionalFormatting sqref="B22">
    <cfRule type="cellIs" priority="343" dxfId="1209" operator="notEqual" stopIfTrue="1">
      <formula>B21</formula>
    </cfRule>
    <cfRule type="cellIs" priority="344" dxfId="1210" operator="equal" stopIfTrue="1">
      <formula>B21</formula>
    </cfRule>
    <cfRule type="cellIs" priority="345" dxfId="1211" operator="notEqual" stopIfTrue="1">
      <formula>B23</formula>
    </cfRule>
  </conditionalFormatting>
  <conditionalFormatting sqref="I22">
    <cfRule type="cellIs" priority="346" dxfId="1208" operator="equal" stopIfTrue="1">
      <formula>1</formula>
    </cfRule>
    <cfRule type="cellIs" priority="347" dxfId="15" operator="between" stopIfTrue="1">
      <formula>2</formula>
      <formula>10</formula>
    </cfRule>
  </conditionalFormatting>
  <conditionalFormatting sqref="B23">
    <cfRule type="cellIs" priority="338" dxfId="1209" operator="notEqual" stopIfTrue="1">
      <formula>B22</formula>
    </cfRule>
  </conditionalFormatting>
  <conditionalFormatting sqref="B23">
    <cfRule type="cellIs" priority="339" dxfId="1210" operator="equal" stopIfTrue="1">
      <formula>B22</formula>
    </cfRule>
  </conditionalFormatting>
  <conditionalFormatting sqref="B23">
    <cfRule type="cellIs" priority="340" dxfId="1211" operator="notEqual" stopIfTrue="1">
      <formula>B24</formula>
    </cfRule>
  </conditionalFormatting>
  <conditionalFormatting sqref="I23">
    <cfRule type="cellIs" priority="341" dxfId="1208" operator="equal" stopIfTrue="1">
      <formula>1</formula>
    </cfRule>
  </conditionalFormatting>
  <conditionalFormatting sqref="I23">
    <cfRule type="cellIs" priority="342" dxfId="15" operator="between" stopIfTrue="1">
      <formula>2</formula>
      <formula>10</formula>
    </cfRule>
  </conditionalFormatting>
  <conditionalFormatting sqref="I26">
    <cfRule type="cellIs" priority="337" dxfId="1208" operator="equal" stopIfTrue="1">
      <formula>1</formula>
    </cfRule>
  </conditionalFormatting>
  <conditionalFormatting sqref="B27">
    <cfRule type="cellIs" priority="332" dxfId="1209" operator="notEqual" stopIfTrue="1">
      <formula>B26</formula>
    </cfRule>
  </conditionalFormatting>
  <conditionalFormatting sqref="B27">
    <cfRule type="cellIs" priority="333" dxfId="1210" operator="equal" stopIfTrue="1">
      <formula>B26</formula>
    </cfRule>
  </conditionalFormatting>
  <conditionalFormatting sqref="B27">
    <cfRule type="cellIs" priority="334" dxfId="1211" operator="notEqual" stopIfTrue="1">
      <formula>B28</formula>
    </cfRule>
  </conditionalFormatting>
  <conditionalFormatting sqref="I27">
    <cfRule type="cellIs" priority="335" dxfId="1208" operator="equal" stopIfTrue="1">
      <formula>1</formula>
    </cfRule>
  </conditionalFormatting>
  <conditionalFormatting sqref="I27">
    <cfRule type="cellIs" priority="336" dxfId="15" operator="between" stopIfTrue="1">
      <formula>2</formula>
      <formula>10</formula>
    </cfRule>
  </conditionalFormatting>
  <conditionalFormatting sqref="B28">
    <cfRule type="cellIs" priority="327" dxfId="1209" operator="notEqual" stopIfTrue="1">
      <formula>B27</formula>
    </cfRule>
  </conditionalFormatting>
  <conditionalFormatting sqref="B28">
    <cfRule type="cellIs" priority="328" dxfId="1210" operator="equal" stopIfTrue="1">
      <formula>B27</formula>
    </cfRule>
  </conditionalFormatting>
  <conditionalFormatting sqref="B28">
    <cfRule type="cellIs" priority="329" dxfId="1211" operator="notEqual" stopIfTrue="1">
      <formula>B29</formula>
    </cfRule>
  </conditionalFormatting>
  <conditionalFormatting sqref="I28">
    <cfRule type="cellIs" priority="330" dxfId="1208" operator="equal" stopIfTrue="1">
      <formula>1</formula>
    </cfRule>
  </conditionalFormatting>
  <conditionalFormatting sqref="I28">
    <cfRule type="cellIs" priority="331" dxfId="15" operator="between" stopIfTrue="1">
      <formula>2</formula>
      <formula>10</formula>
    </cfRule>
  </conditionalFormatting>
  <conditionalFormatting sqref="I31">
    <cfRule type="cellIs" priority="326" dxfId="1208" operator="equal" stopIfTrue="1">
      <formula>1</formula>
    </cfRule>
  </conditionalFormatting>
  <conditionalFormatting sqref="B32">
    <cfRule type="cellIs" priority="321" dxfId="1209" operator="notEqual" stopIfTrue="1">
      <formula>B31</formula>
    </cfRule>
    <cfRule type="cellIs" priority="322" dxfId="1210" operator="equal" stopIfTrue="1">
      <formula>B31</formula>
    </cfRule>
    <cfRule type="cellIs" priority="323" dxfId="1211" operator="notEqual" stopIfTrue="1">
      <formula>B33</formula>
    </cfRule>
  </conditionalFormatting>
  <conditionalFormatting sqref="I32">
    <cfRule type="cellIs" priority="324" dxfId="1208" operator="equal" stopIfTrue="1">
      <formula>1</formula>
    </cfRule>
  </conditionalFormatting>
  <conditionalFormatting sqref="I32">
    <cfRule type="cellIs" priority="325" dxfId="15" operator="between" stopIfTrue="1">
      <formula>2</formula>
      <formula>10</formula>
    </cfRule>
  </conditionalFormatting>
  <conditionalFormatting sqref="B33">
    <cfRule type="cellIs" priority="316" dxfId="1209" operator="notEqual" stopIfTrue="1">
      <formula>B32</formula>
    </cfRule>
  </conditionalFormatting>
  <conditionalFormatting sqref="B33">
    <cfRule type="cellIs" priority="317" dxfId="1210" operator="equal" stopIfTrue="1">
      <formula>B32</formula>
    </cfRule>
  </conditionalFormatting>
  <conditionalFormatting sqref="B33">
    <cfRule type="cellIs" priority="318" dxfId="1211" operator="notEqual" stopIfTrue="1">
      <formula>B34</formula>
    </cfRule>
  </conditionalFormatting>
  <conditionalFormatting sqref="I33">
    <cfRule type="cellIs" priority="319" dxfId="1208" operator="equal" stopIfTrue="1">
      <formula>1</formula>
    </cfRule>
  </conditionalFormatting>
  <conditionalFormatting sqref="I33">
    <cfRule type="cellIs" priority="320" dxfId="15" operator="between" stopIfTrue="1">
      <formula>2</formula>
      <formula>10</formula>
    </cfRule>
  </conditionalFormatting>
  <conditionalFormatting sqref="B34">
    <cfRule type="cellIs" priority="311" dxfId="1209" operator="notEqual" stopIfTrue="1">
      <formula>B33</formula>
    </cfRule>
  </conditionalFormatting>
  <conditionalFormatting sqref="B34">
    <cfRule type="cellIs" priority="312" dxfId="1210" operator="equal" stopIfTrue="1">
      <formula>B33</formula>
    </cfRule>
  </conditionalFormatting>
  <conditionalFormatting sqref="B34">
    <cfRule type="cellIs" priority="313" dxfId="1211" operator="notEqual" stopIfTrue="1">
      <formula>B35</formula>
    </cfRule>
  </conditionalFormatting>
  <conditionalFormatting sqref="I34">
    <cfRule type="cellIs" priority="314" dxfId="1208" operator="equal" stopIfTrue="1">
      <formula>1</formula>
    </cfRule>
  </conditionalFormatting>
  <conditionalFormatting sqref="I34">
    <cfRule type="cellIs" priority="315" dxfId="15" operator="between" stopIfTrue="1">
      <formula>2</formula>
      <formula>10</formula>
    </cfRule>
  </conditionalFormatting>
  <conditionalFormatting sqref="B35">
    <cfRule type="cellIs" priority="306" dxfId="1209" operator="notEqual" stopIfTrue="1">
      <formula>B34</formula>
    </cfRule>
  </conditionalFormatting>
  <conditionalFormatting sqref="B35">
    <cfRule type="cellIs" priority="307" dxfId="1210" operator="equal" stopIfTrue="1">
      <formula>B34</formula>
    </cfRule>
  </conditionalFormatting>
  <conditionalFormatting sqref="B35">
    <cfRule type="cellIs" priority="308" dxfId="1211" operator="notEqual" stopIfTrue="1">
      <formula>B36</formula>
    </cfRule>
  </conditionalFormatting>
  <conditionalFormatting sqref="I35">
    <cfRule type="cellIs" priority="309" dxfId="1208" operator="equal" stopIfTrue="1">
      <formula>1</formula>
    </cfRule>
  </conditionalFormatting>
  <conditionalFormatting sqref="I35">
    <cfRule type="cellIs" priority="310" dxfId="15" operator="between" stopIfTrue="1">
      <formula>2</formula>
      <formula>10</formula>
    </cfRule>
  </conditionalFormatting>
  <conditionalFormatting sqref="B36">
    <cfRule type="cellIs" priority="301" dxfId="1209" operator="notEqual" stopIfTrue="1">
      <formula>B35</formula>
    </cfRule>
  </conditionalFormatting>
  <conditionalFormatting sqref="B36">
    <cfRule type="cellIs" priority="302" dxfId="1210" operator="equal" stopIfTrue="1">
      <formula>B35</formula>
    </cfRule>
  </conditionalFormatting>
  <conditionalFormatting sqref="B36">
    <cfRule type="cellIs" priority="303" dxfId="1211" operator="notEqual" stopIfTrue="1">
      <formula>B37</formula>
    </cfRule>
  </conditionalFormatting>
  <conditionalFormatting sqref="I36">
    <cfRule type="cellIs" priority="304" dxfId="1208" operator="equal" stopIfTrue="1">
      <formula>1</formula>
    </cfRule>
  </conditionalFormatting>
  <conditionalFormatting sqref="I36">
    <cfRule type="cellIs" priority="305" dxfId="15" operator="between" stopIfTrue="1">
      <formula>2</formula>
      <formula>10</formula>
    </cfRule>
  </conditionalFormatting>
  <conditionalFormatting sqref="B37">
    <cfRule type="cellIs" priority="296" dxfId="1209" operator="notEqual" stopIfTrue="1">
      <formula>B36</formula>
    </cfRule>
  </conditionalFormatting>
  <conditionalFormatting sqref="B37">
    <cfRule type="cellIs" priority="297" dxfId="1210" operator="equal" stopIfTrue="1">
      <formula>B36</formula>
    </cfRule>
  </conditionalFormatting>
  <conditionalFormatting sqref="B37">
    <cfRule type="cellIs" priority="298" dxfId="1211" operator="notEqual" stopIfTrue="1">
      <formula>B38</formula>
    </cfRule>
  </conditionalFormatting>
  <conditionalFormatting sqref="I37">
    <cfRule type="cellIs" priority="299" dxfId="1208" operator="equal" stopIfTrue="1">
      <formula>1</formula>
    </cfRule>
  </conditionalFormatting>
  <conditionalFormatting sqref="I37">
    <cfRule type="cellIs" priority="300" dxfId="15" operator="between" stopIfTrue="1">
      <formula>2</formula>
      <formula>10</formula>
    </cfRule>
  </conditionalFormatting>
  <conditionalFormatting sqref="B38">
    <cfRule type="cellIs" priority="291" dxfId="1209" operator="notEqual" stopIfTrue="1">
      <formula>B37</formula>
    </cfRule>
  </conditionalFormatting>
  <conditionalFormatting sqref="B38">
    <cfRule type="cellIs" priority="292" dxfId="1210" operator="equal" stopIfTrue="1">
      <formula>B37</formula>
    </cfRule>
  </conditionalFormatting>
  <conditionalFormatting sqref="B38">
    <cfRule type="cellIs" priority="293" dxfId="1211" operator="notEqual" stopIfTrue="1">
      <formula>B39</formula>
    </cfRule>
  </conditionalFormatting>
  <conditionalFormatting sqref="I38">
    <cfRule type="cellIs" priority="294" dxfId="1208" operator="equal" stopIfTrue="1">
      <formula>1</formula>
    </cfRule>
  </conditionalFormatting>
  <conditionalFormatting sqref="I38">
    <cfRule type="cellIs" priority="295" dxfId="15" operator="between" stopIfTrue="1">
      <formula>2</formula>
      <formula>10</formula>
    </cfRule>
  </conditionalFormatting>
  <conditionalFormatting sqref="I41">
    <cfRule type="cellIs" priority="290" dxfId="1208" operator="equal" stopIfTrue="1">
      <formula>1</formula>
    </cfRule>
  </conditionalFormatting>
  <conditionalFormatting sqref="B42">
    <cfRule type="cellIs" priority="285" dxfId="1209" operator="notEqual" stopIfTrue="1">
      <formula>B41</formula>
    </cfRule>
    <cfRule type="cellIs" priority="286" dxfId="1210" operator="equal" stopIfTrue="1">
      <formula>B41</formula>
    </cfRule>
    <cfRule type="cellIs" priority="287" dxfId="1211" operator="notEqual" stopIfTrue="1">
      <formula>B43</formula>
    </cfRule>
  </conditionalFormatting>
  <conditionalFormatting sqref="I42">
    <cfRule type="cellIs" priority="288" dxfId="1208" operator="equal" stopIfTrue="1">
      <formula>1</formula>
    </cfRule>
    <cfRule type="cellIs" priority="289" dxfId="15" operator="between" stopIfTrue="1">
      <formula>2</formula>
      <formula>10</formula>
    </cfRule>
  </conditionalFormatting>
  <conditionalFormatting sqref="B43">
    <cfRule type="cellIs" priority="280" dxfId="1209" operator="notEqual" stopIfTrue="1">
      <formula>B42</formula>
    </cfRule>
    <cfRule type="cellIs" priority="281" dxfId="1210" operator="equal" stopIfTrue="1">
      <formula>B42</formula>
    </cfRule>
    <cfRule type="cellIs" priority="282" dxfId="1211" operator="notEqual" stopIfTrue="1">
      <formula>B44</formula>
    </cfRule>
  </conditionalFormatting>
  <conditionalFormatting sqref="I43">
    <cfRule type="cellIs" priority="283" dxfId="1208" operator="equal" stopIfTrue="1">
      <formula>1</formula>
    </cfRule>
  </conditionalFormatting>
  <conditionalFormatting sqref="I43">
    <cfRule type="cellIs" priority="284" dxfId="15" operator="between" stopIfTrue="1">
      <formula>2</formula>
      <formula>10</formula>
    </cfRule>
  </conditionalFormatting>
  <conditionalFormatting sqref="I46">
    <cfRule type="cellIs" priority="279" dxfId="1208" operator="equal" stopIfTrue="1">
      <formula>1</formula>
    </cfRule>
  </conditionalFormatting>
  <conditionalFormatting sqref="B47">
    <cfRule type="cellIs" priority="274" dxfId="1209" operator="notEqual" stopIfTrue="1">
      <formula>B46</formula>
    </cfRule>
    <cfRule type="cellIs" priority="275" dxfId="1210" operator="equal" stopIfTrue="1">
      <formula>B46</formula>
    </cfRule>
    <cfRule type="cellIs" priority="276" dxfId="1211" operator="notEqual" stopIfTrue="1">
      <formula>B48</formula>
    </cfRule>
  </conditionalFormatting>
  <conditionalFormatting sqref="I47">
    <cfRule type="cellIs" priority="277" dxfId="1208" operator="equal" stopIfTrue="1">
      <formula>1</formula>
    </cfRule>
    <cfRule type="cellIs" priority="278" dxfId="15" operator="between" stopIfTrue="1">
      <formula>2</formula>
      <formula>10</formula>
    </cfRule>
  </conditionalFormatting>
  <conditionalFormatting sqref="B48">
    <cfRule type="cellIs" priority="269" dxfId="1209" operator="notEqual" stopIfTrue="1">
      <formula>B47</formula>
    </cfRule>
    <cfRule type="cellIs" priority="270" dxfId="1210" operator="equal" stopIfTrue="1">
      <formula>B47</formula>
    </cfRule>
    <cfRule type="cellIs" priority="271" dxfId="1211" operator="notEqual" stopIfTrue="1">
      <formula>B49</formula>
    </cfRule>
  </conditionalFormatting>
  <conditionalFormatting sqref="I48">
    <cfRule type="cellIs" priority="272" dxfId="1208" operator="equal" stopIfTrue="1">
      <formula>1</formula>
    </cfRule>
  </conditionalFormatting>
  <conditionalFormatting sqref="I48">
    <cfRule type="cellIs" priority="273" dxfId="15" operator="between" stopIfTrue="1">
      <formula>2</formula>
      <formula>10</formula>
    </cfRule>
  </conditionalFormatting>
  <conditionalFormatting sqref="B49">
    <cfRule type="cellIs" priority="264" dxfId="1209" operator="notEqual" stopIfTrue="1">
      <formula>B48</formula>
    </cfRule>
    <cfRule type="cellIs" priority="265" dxfId="1210" operator="equal" stopIfTrue="1">
      <formula>B48</formula>
    </cfRule>
    <cfRule type="cellIs" priority="266" dxfId="1211" operator="notEqual" stopIfTrue="1">
      <formula>B50</formula>
    </cfRule>
  </conditionalFormatting>
  <conditionalFormatting sqref="I49">
    <cfRule type="cellIs" priority="267" dxfId="1208" operator="equal" stopIfTrue="1">
      <formula>1</formula>
    </cfRule>
  </conditionalFormatting>
  <conditionalFormatting sqref="I49">
    <cfRule type="cellIs" priority="268" dxfId="15" operator="between" stopIfTrue="1">
      <formula>2</formula>
      <formula>10</formula>
    </cfRule>
  </conditionalFormatting>
  <conditionalFormatting sqref="B50">
    <cfRule type="cellIs" priority="259" dxfId="1209" operator="notEqual" stopIfTrue="1">
      <formula>B49</formula>
    </cfRule>
    <cfRule type="cellIs" priority="260" dxfId="1210" operator="equal" stopIfTrue="1">
      <formula>B49</formula>
    </cfRule>
    <cfRule type="cellIs" priority="261" dxfId="1211" operator="notEqual" stopIfTrue="1">
      <formula>B51</formula>
    </cfRule>
  </conditionalFormatting>
  <conditionalFormatting sqref="I50">
    <cfRule type="cellIs" priority="262" dxfId="1208" operator="equal" stopIfTrue="1">
      <formula>1</formula>
    </cfRule>
  </conditionalFormatting>
  <conditionalFormatting sqref="I50">
    <cfRule type="cellIs" priority="263" dxfId="15" operator="between" stopIfTrue="1">
      <formula>2</formula>
      <formula>10</formula>
    </cfRule>
  </conditionalFormatting>
  <conditionalFormatting sqref="B51">
    <cfRule type="cellIs" priority="254" dxfId="1209" operator="notEqual" stopIfTrue="1">
      <formula>B50</formula>
    </cfRule>
    <cfRule type="cellIs" priority="255" dxfId="1210" operator="equal" stopIfTrue="1">
      <formula>B50</formula>
    </cfRule>
    <cfRule type="cellIs" priority="256" dxfId="1211" operator="notEqual" stopIfTrue="1">
      <formula>B52</formula>
    </cfRule>
  </conditionalFormatting>
  <conditionalFormatting sqref="I51">
    <cfRule type="cellIs" priority="257" dxfId="1208" operator="equal" stopIfTrue="1">
      <formula>1</formula>
    </cfRule>
  </conditionalFormatting>
  <conditionalFormatting sqref="I51">
    <cfRule type="cellIs" priority="258" dxfId="15" operator="between" stopIfTrue="1">
      <formula>2</formula>
      <formula>10</formula>
    </cfRule>
  </conditionalFormatting>
  <conditionalFormatting sqref="B52">
    <cfRule type="cellIs" priority="249" dxfId="1209" operator="notEqual" stopIfTrue="1">
      <formula>B51</formula>
    </cfRule>
    <cfRule type="cellIs" priority="250" dxfId="1210" operator="equal" stopIfTrue="1">
      <formula>B51</formula>
    </cfRule>
    <cfRule type="cellIs" priority="251" dxfId="1211" operator="notEqual" stopIfTrue="1">
      <formula>B53</formula>
    </cfRule>
  </conditionalFormatting>
  <conditionalFormatting sqref="I52">
    <cfRule type="cellIs" priority="252" dxfId="1208" operator="equal" stopIfTrue="1">
      <formula>1</formula>
    </cfRule>
  </conditionalFormatting>
  <conditionalFormatting sqref="I52">
    <cfRule type="cellIs" priority="253" dxfId="15" operator="between" stopIfTrue="1">
      <formula>2</formula>
      <formula>10</formula>
    </cfRule>
  </conditionalFormatting>
  <conditionalFormatting sqref="B53">
    <cfRule type="cellIs" priority="244" dxfId="1209" operator="notEqual" stopIfTrue="1">
      <formula>B52</formula>
    </cfRule>
    <cfRule type="cellIs" priority="245" dxfId="1210" operator="equal" stopIfTrue="1">
      <formula>B52</formula>
    </cfRule>
    <cfRule type="cellIs" priority="246" dxfId="1211" operator="notEqual" stopIfTrue="1">
      <formula>B54</formula>
    </cfRule>
  </conditionalFormatting>
  <conditionalFormatting sqref="I53">
    <cfRule type="cellIs" priority="247" dxfId="1208" operator="equal" stopIfTrue="1">
      <formula>1</formula>
    </cfRule>
  </conditionalFormatting>
  <conditionalFormatting sqref="I53">
    <cfRule type="cellIs" priority="248" dxfId="15" operator="between" stopIfTrue="1">
      <formula>2</formula>
      <formula>10</formula>
    </cfRule>
  </conditionalFormatting>
  <conditionalFormatting sqref="B54">
    <cfRule type="cellIs" priority="239" dxfId="1209" operator="notEqual" stopIfTrue="1">
      <formula>B53</formula>
    </cfRule>
    <cfRule type="cellIs" priority="240" dxfId="1210" operator="equal" stopIfTrue="1">
      <formula>B53</formula>
    </cfRule>
    <cfRule type="cellIs" priority="241" dxfId="1211" operator="notEqual" stopIfTrue="1">
      <formula>B55</formula>
    </cfRule>
  </conditionalFormatting>
  <conditionalFormatting sqref="I54">
    <cfRule type="cellIs" priority="242" dxfId="1208" operator="equal" stopIfTrue="1">
      <formula>1</formula>
    </cfRule>
  </conditionalFormatting>
  <conditionalFormatting sqref="I54">
    <cfRule type="cellIs" priority="243" dxfId="15" operator="between" stopIfTrue="1">
      <formula>2</formula>
      <formula>10</formula>
    </cfRule>
  </conditionalFormatting>
  <conditionalFormatting sqref="B55">
    <cfRule type="cellIs" priority="234" dxfId="1209" operator="notEqual" stopIfTrue="1">
      <formula>B54</formula>
    </cfRule>
    <cfRule type="cellIs" priority="235" dxfId="1210" operator="equal" stopIfTrue="1">
      <formula>B54</formula>
    </cfRule>
    <cfRule type="cellIs" priority="236" dxfId="1211" operator="notEqual" stopIfTrue="1">
      <formula>B56</formula>
    </cfRule>
  </conditionalFormatting>
  <conditionalFormatting sqref="I55">
    <cfRule type="cellIs" priority="237" dxfId="1208" operator="equal" stopIfTrue="1">
      <formula>1</formula>
    </cfRule>
  </conditionalFormatting>
  <conditionalFormatting sqref="I55">
    <cfRule type="cellIs" priority="238" dxfId="15" operator="between" stopIfTrue="1">
      <formula>2</formula>
      <formula>10</formula>
    </cfRule>
  </conditionalFormatting>
  <conditionalFormatting sqref="B56">
    <cfRule type="cellIs" priority="229" dxfId="1209" operator="notEqual" stopIfTrue="1">
      <formula>B55</formula>
    </cfRule>
  </conditionalFormatting>
  <conditionalFormatting sqref="B56">
    <cfRule type="cellIs" priority="230" dxfId="1210" operator="equal" stopIfTrue="1">
      <formula>B55</formula>
    </cfRule>
  </conditionalFormatting>
  <conditionalFormatting sqref="B56">
    <cfRule type="cellIs" priority="231" dxfId="1211" operator="notEqual" stopIfTrue="1">
      <formula>B57</formula>
    </cfRule>
  </conditionalFormatting>
  <conditionalFormatting sqref="I56">
    <cfRule type="cellIs" priority="232" dxfId="1208" operator="equal" stopIfTrue="1">
      <formula>1</formula>
    </cfRule>
  </conditionalFormatting>
  <conditionalFormatting sqref="I56">
    <cfRule type="cellIs" priority="233" dxfId="15" operator="between" stopIfTrue="1">
      <formula>2</formula>
      <formula>10</formula>
    </cfRule>
  </conditionalFormatting>
  <conditionalFormatting sqref="B57">
    <cfRule type="cellIs" priority="224" dxfId="1209" operator="notEqual" stopIfTrue="1">
      <formula>B56</formula>
    </cfRule>
  </conditionalFormatting>
  <conditionalFormatting sqref="B57">
    <cfRule type="cellIs" priority="225" dxfId="1210" operator="equal" stopIfTrue="1">
      <formula>B56</formula>
    </cfRule>
  </conditionalFormatting>
  <conditionalFormatting sqref="B57">
    <cfRule type="cellIs" priority="226" dxfId="1211" operator="notEqual" stopIfTrue="1">
      <formula>B58</formula>
    </cfRule>
  </conditionalFormatting>
  <conditionalFormatting sqref="I57">
    <cfRule type="cellIs" priority="227" dxfId="1208" operator="equal" stopIfTrue="1">
      <formula>1</formula>
    </cfRule>
  </conditionalFormatting>
  <conditionalFormatting sqref="I57">
    <cfRule type="cellIs" priority="228" dxfId="15" operator="between" stopIfTrue="1">
      <formula>2</formula>
      <formula>10</formula>
    </cfRule>
  </conditionalFormatting>
  <conditionalFormatting sqref="B58">
    <cfRule type="cellIs" priority="219" dxfId="1209" operator="notEqual" stopIfTrue="1">
      <formula>B57</formula>
    </cfRule>
  </conditionalFormatting>
  <conditionalFormatting sqref="B58">
    <cfRule type="cellIs" priority="220" dxfId="1210" operator="equal" stopIfTrue="1">
      <formula>B57</formula>
    </cfRule>
  </conditionalFormatting>
  <conditionalFormatting sqref="B58">
    <cfRule type="cellIs" priority="221" dxfId="1211" operator="notEqual" stopIfTrue="1">
      <formula>B59</formula>
    </cfRule>
  </conditionalFormatting>
  <conditionalFormatting sqref="I58">
    <cfRule type="cellIs" priority="222" dxfId="1208" operator="equal" stopIfTrue="1">
      <formula>1</formula>
    </cfRule>
  </conditionalFormatting>
  <conditionalFormatting sqref="I58">
    <cfRule type="cellIs" priority="223" dxfId="15" operator="between" stopIfTrue="1">
      <formula>2</formula>
      <formula>10</formula>
    </cfRule>
  </conditionalFormatting>
  <conditionalFormatting sqref="I61">
    <cfRule type="cellIs" priority="218" dxfId="1208" operator="equal" stopIfTrue="1">
      <formula>1</formula>
    </cfRule>
  </conditionalFormatting>
  <conditionalFormatting sqref="B62">
    <cfRule type="cellIs" priority="213" dxfId="1209" operator="notEqual" stopIfTrue="1">
      <formula>B61</formula>
    </cfRule>
  </conditionalFormatting>
  <conditionalFormatting sqref="B62">
    <cfRule type="cellIs" priority="214" dxfId="1210" operator="equal" stopIfTrue="1">
      <formula>B61</formula>
    </cfRule>
  </conditionalFormatting>
  <conditionalFormatting sqref="B62">
    <cfRule type="cellIs" priority="215" dxfId="1211" operator="notEqual" stopIfTrue="1">
      <formula>B63</formula>
    </cfRule>
  </conditionalFormatting>
  <conditionalFormatting sqref="I62">
    <cfRule type="cellIs" priority="216" dxfId="1208" operator="equal" stopIfTrue="1">
      <formula>1</formula>
    </cfRule>
  </conditionalFormatting>
  <conditionalFormatting sqref="I62">
    <cfRule type="cellIs" priority="217" dxfId="15" operator="between" stopIfTrue="1">
      <formula>2</formula>
      <formula>10</formula>
    </cfRule>
  </conditionalFormatting>
  <conditionalFormatting sqref="B63">
    <cfRule type="cellIs" priority="208" dxfId="1209" operator="notEqual" stopIfTrue="1">
      <formula>B62</formula>
    </cfRule>
  </conditionalFormatting>
  <conditionalFormatting sqref="B63">
    <cfRule type="cellIs" priority="209" dxfId="1210" operator="equal" stopIfTrue="1">
      <formula>B62</formula>
    </cfRule>
  </conditionalFormatting>
  <conditionalFormatting sqref="B63">
    <cfRule type="cellIs" priority="210" dxfId="1211" operator="notEqual" stopIfTrue="1">
      <formula>B64</formula>
    </cfRule>
  </conditionalFormatting>
  <conditionalFormatting sqref="I63">
    <cfRule type="cellIs" priority="211" dxfId="1208" operator="equal" stopIfTrue="1">
      <formula>1</formula>
    </cfRule>
  </conditionalFormatting>
  <conditionalFormatting sqref="I63">
    <cfRule type="cellIs" priority="212" dxfId="15" operator="between" stopIfTrue="1">
      <formula>2</formula>
      <formula>10</formula>
    </cfRule>
  </conditionalFormatting>
  <conditionalFormatting sqref="B64">
    <cfRule type="cellIs" priority="203" dxfId="1209" operator="notEqual" stopIfTrue="1">
      <formula>B63</formula>
    </cfRule>
  </conditionalFormatting>
  <conditionalFormatting sqref="B64">
    <cfRule type="cellIs" priority="204" dxfId="1210" operator="equal" stopIfTrue="1">
      <formula>B63</formula>
    </cfRule>
  </conditionalFormatting>
  <conditionalFormatting sqref="B64">
    <cfRule type="cellIs" priority="205" dxfId="1211" operator="notEqual" stopIfTrue="1">
      <formula>B65</formula>
    </cfRule>
  </conditionalFormatting>
  <conditionalFormatting sqref="I64">
    <cfRule type="cellIs" priority="206" dxfId="1208" operator="equal" stopIfTrue="1">
      <formula>1</formula>
    </cfRule>
  </conditionalFormatting>
  <conditionalFormatting sqref="I64">
    <cfRule type="cellIs" priority="207" dxfId="15" operator="between" stopIfTrue="1">
      <formula>2</formula>
      <formula>10</formula>
    </cfRule>
  </conditionalFormatting>
  <conditionalFormatting sqref="B65">
    <cfRule type="cellIs" priority="198" dxfId="1209" operator="notEqual" stopIfTrue="1">
      <formula>B64</formula>
    </cfRule>
  </conditionalFormatting>
  <conditionalFormatting sqref="B65">
    <cfRule type="cellIs" priority="199" dxfId="1210" operator="equal" stopIfTrue="1">
      <formula>B64</formula>
    </cfRule>
  </conditionalFormatting>
  <conditionalFormatting sqref="B65">
    <cfRule type="cellIs" priority="200" dxfId="1211" operator="notEqual" stopIfTrue="1">
      <formula>B66</formula>
    </cfRule>
  </conditionalFormatting>
  <conditionalFormatting sqref="I65">
    <cfRule type="cellIs" priority="201" dxfId="1208" operator="equal" stopIfTrue="1">
      <formula>1</formula>
    </cfRule>
  </conditionalFormatting>
  <conditionalFormatting sqref="I65">
    <cfRule type="cellIs" priority="202" dxfId="15" operator="between" stopIfTrue="1">
      <formula>2</formula>
      <formula>10</formula>
    </cfRule>
  </conditionalFormatting>
  <conditionalFormatting sqref="B66">
    <cfRule type="cellIs" priority="193" dxfId="1209" operator="notEqual" stopIfTrue="1">
      <formula>B65</formula>
    </cfRule>
  </conditionalFormatting>
  <conditionalFormatting sqref="B66">
    <cfRule type="cellIs" priority="194" dxfId="1210" operator="equal" stopIfTrue="1">
      <formula>B65</formula>
    </cfRule>
  </conditionalFormatting>
  <conditionalFormatting sqref="B66">
    <cfRule type="cellIs" priority="195" dxfId="1211" operator="notEqual" stopIfTrue="1">
      <formula>B67</formula>
    </cfRule>
  </conditionalFormatting>
  <conditionalFormatting sqref="I66">
    <cfRule type="cellIs" priority="196" dxfId="1208" operator="equal" stopIfTrue="1">
      <formula>1</formula>
    </cfRule>
  </conditionalFormatting>
  <conditionalFormatting sqref="I66">
    <cfRule type="cellIs" priority="197" dxfId="15" operator="between" stopIfTrue="1">
      <formula>2</formula>
      <formula>10</formula>
    </cfRule>
  </conditionalFormatting>
  <conditionalFormatting sqref="B67">
    <cfRule type="cellIs" priority="188" dxfId="1209" operator="notEqual" stopIfTrue="1">
      <formula>B66</formula>
    </cfRule>
  </conditionalFormatting>
  <conditionalFormatting sqref="B67">
    <cfRule type="cellIs" priority="189" dxfId="1210" operator="equal" stopIfTrue="1">
      <formula>B66</formula>
    </cfRule>
  </conditionalFormatting>
  <conditionalFormatting sqref="B67">
    <cfRule type="cellIs" priority="190" dxfId="1211" operator="notEqual" stopIfTrue="1">
      <formula>B68</formula>
    </cfRule>
  </conditionalFormatting>
  <conditionalFormatting sqref="I67">
    <cfRule type="cellIs" priority="191" dxfId="1208" operator="equal" stopIfTrue="1">
      <formula>1</formula>
    </cfRule>
  </conditionalFormatting>
  <conditionalFormatting sqref="I67">
    <cfRule type="cellIs" priority="192" dxfId="15" operator="between" stopIfTrue="1">
      <formula>2</formula>
      <formula>10</formula>
    </cfRule>
  </conditionalFormatting>
  <conditionalFormatting sqref="B68">
    <cfRule type="cellIs" priority="183" dxfId="1209" operator="notEqual" stopIfTrue="1">
      <formula>B67</formula>
    </cfRule>
  </conditionalFormatting>
  <conditionalFormatting sqref="B68">
    <cfRule type="cellIs" priority="184" dxfId="1210" operator="equal" stopIfTrue="1">
      <formula>B67</formula>
    </cfRule>
  </conditionalFormatting>
  <conditionalFormatting sqref="B68">
    <cfRule type="cellIs" priority="185" dxfId="1211" operator="notEqual" stopIfTrue="1">
      <formula>B69</formula>
    </cfRule>
  </conditionalFormatting>
  <conditionalFormatting sqref="I68">
    <cfRule type="cellIs" priority="186" dxfId="1208" operator="equal" stopIfTrue="1">
      <formula>1</formula>
    </cfRule>
  </conditionalFormatting>
  <conditionalFormatting sqref="I68">
    <cfRule type="cellIs" priority="187" dxfId="15" operator="between" stopIfTrue="1">
      <formula>2</formula>
      <formula>10</formula>
    </cfRule>
  </conditionalFormatting>
  <conditionalFormatting sqref="B69">
    <cfRule type="cellIs" priority="178" dxfId="1209" operator="notEqual" stopIfTrue="1">
      <formula>B68</formula>
    </cfRule>
  </conditionalFormatting>
  <conditionalFormatting sqref="B69">
    <cfRule type="cellIs" priority="179" dxfId="1210" operator="equal" stopIfTrue="1">
      <formula>B68</formula>
    </cfRule>
  </conditionalFormatting>
  <conditionalFormatting sqref="B69">
    <cfRule type="cellIs" priority="180" dxfId="1211" operator="notEqual" stopIfTrue="1">
      <formula>B70</formula>
    </cfRule>
  </conditionalFormatting>
  <conditionalFormatting sqref="I69">
    <cfRule type="cellIs" priority="181" dxfId="1208" operator="equal" stopIfTrue="1">
      <formula>1</formula>
    </cfRule>
  </conditionalFormatting>
  <conditionalFormatting sqref="I69">
    <cfRule type="cellIs" priority="182" dxfId="15" operator="between" stopIfTrue="1">
      <formula>2</formula>
      <formula>10</formula>
    </cfRule>
  </conditionalFormatting>
  <conditionalFormatting sqref="B70">
    <cfRule type="cellIs" priority="173" dxfId="1209" operator="notEqual" stopIfTrue="1">
      <formula>B69</formula>
    </cfRule>
  </conditionalFormatting>
  <conditionalFormatting sqref="B70">
    <cfRule type="cellIs" priority="174" dxfId="1210" operator="equal" stopIfTrue="1">
      <formula>B69</formula>
    </cfRule>
  </conditionalFormatting>
  <conditionalFormatting sqref="B70">
    <cfRule type="cellIs" priority="175" dxfId="1211" operator="notEqual" stopIfTrue="1">
      <formula>B71</formula>
    </cfRule>
  </conditionalFormatting>
  <conditionalFormatting sqref="I70">
    <cfRule type="cellIs" priority="176" dxfId="1208" operator="equal" stopIfTrue="1">
      <formula>1</formula>
    </cfRule>
  </conditionalFormatting>
  <conditionalFormatting sqref="I70">
    <cfRule type="cellIs" priority="177" dxfId="15" operator="between" stopIfTrue="1">
      <formula>2</formula>
      <formula>10</formula>
    </cfRule>
  </conditionalFormatting>
  <conditionalFormatting sqref="B71">
    <cfRule type="cellIs" priority="168" dxfId="1209" operator="notEqual" stopIfTrue="1">
      <formula>B70</formula>
    </cfRule>
  </conditionalFormatting>
  <conditionalFormatting sqref="B71">
    <cfRule type="cellIs" priority="169" dxfId="1210" operator="equal" stopIfTrue="1">
      <formula>B70</formula>
    </cfRule>
  </conditionalFormatting>
  <conditionalFormatting sqref="B71">
    <cfRule type="cellIs" priority="170" dxfId="1211" operator="notEqual" stopIfTrue="1">
      <formula>B72</formula>
    </cfRule>
  </conditionalFormatting>
  <conditionalFormatting sqref="I71">
    <cfRule type="cellIs" priority="171" dxfId="1208" operator="equal" stopIfTrue="1">
      <formula>1</formula>
    </cfRule>
  </conditionalFormatting>
  <conditionalFormatting sqref="I71">
    <cfRule type="cellIs" priority="172" dxfId="15" operator="between" stopIfTrue="1">
      <formula>2</formula>
      <formula>10</formula>
    </cfRule>
  </conditionalFormatting>
  <conditionalFormatting sqref="B72">
    <cfRule type="cellIs" priority="163" dxfId="1209" operator="notEqual" stopIfTrue="1">
      <formula>B71</formula>
    </cfRule>
  </conditionalFormatting>
  <conditionalFormatting sqref="B72">
    <cfRule type="cellIs" priority="164" dxfId="1210" operator="equal" stopIfTrue="1">
      <formula>B71</formula>
    </cfRule>
  </conditionalFormatting>
  <conditionalFormatting sqref="B72">
    <cfRule type="cellIs" priority="165" dxfId="1211" operator="notEqual" stopIfTrue="1">
      <formula>B73</formula>
    </cfRule>
  </conditionalFormatting>
  <conditionalFormatting sqref="I72">
    <cfRule type="cellIs" priority="166" dxfId="1208" operator="equal" stopIfTrue="1">
      <formula>1</formula>
    </cfRule>
  </conditionalFormatting>
  <conditionalFormatting sqref="I72">
    <cfRule type="cellIs" priority="167" dxfId="15" operator="between" stopIfTrue="1">
      <formula>2</formula>
      <formula>10</formula>
    </cfRule>
  </conditionalFormatting>
  <conditionalFormatting sqref="B73">
    <cfRule type="cellIs" priority="158" dxfId="1209" operator="notEqual" stopIfTrue="1">
      <formula>B72</formula>
    </cfRule>
  </conditionalFormatting>
  <conditionalFormatting sqref="B73">
    <cfRule type="cellIs" priority="159" dxfId="1210" operator="equal" stopIfTrue="1">
      <formula>B72</formula>
    </cfRule>
  </conditionalFormatting>
  <conditionalFormatting sqref="B73">
    <cfRule type="cellIs" priority="160" dxfId="1211" operator="notEqual" stopIfTrue="1">
      <formula>B74</formula>
    </cfRule>
  </conditionalFormatting>
  <conditionalFormatting sqref="I73">
    <cfRule type="cellIs" priority="161" dxfId="1208" operator="equal" stopIfTrue="1">
      <formula>1</formula>
    </cfRule>
  </conditionalFormatting>
  <conditionalFormatting sqref="I73">
    <cfRule type="cellIs" priority="162" dxfId="15" operator="between" stopIfTrue="1">
      <formula>2</formula>
      <formula>10</formula>
    </cfRule>
  </conditionalFormatting>
  <conditionalFormatting sqref="B74">
    <cfRule type="cellIs" priority="153" dxfId="1209" operator="notEqual" stopIfTrue="1">
      <formula>B73</formula>
    </cfRule>
  </conditionalFormatting>
  <conditionalFormatting sqref="B74">
    <cfRule type="cellIs" priority="154" dxfId="1210" operator="equal" stopIfTrue="1">
      <formula>B73</formula>
    </cfRule>
  </conditionalFormatting>
  <conditionalFormatting sqref="B74">
    <cfRule type="cellIs" priority="155" dxfId="1211" operator="notEqual" stopIfTrue="1">
      <formula>B75</formula>
    </cfRule>
  </conditionalFormatting>
  <conditionalFormatting sqref="I74">
    <cfRule type="cellIs" priority="156" dxfId="1208" operator="equal" stopIfTrue="1">
      <formula>1</formula>
    </cfRule>
  </conditionalFormatting>
  <conditionalFormatting sqref="I74">
    <cfRule type="cellIs" priority="157" dxfId="15" operator="between" stopIfTrue="1">
      <formula>2</formula>
      <formula>10</formula>
    </cfRule>
  </conditionalFormatting>
  <conditionalFormatting sqref="B75">
    <cfRule type="cellIs" priority="148" dxfId="1209" operator="notEqual" stopIfTrue="1">
      <formula>B74</formula>
    </cfRule>
  </conditionalFormatting>
  <conditionalFormatting sqref="B75">
    <cfRule type="cellIs" priority="149" dxfId="1210" operator="equal" stopIfTrue="1">
      <formula>B74</formula>
    </cfRule>
  </conditionalFormatting>
  <conditionalFormatting sqref="B75">
    <cfRule type="cellIs" priority="150" dxfId="1211" operator="notEqual" stopIfTrue="1">
      <formula>B76</formula>
    </cfRule>
  </conditionalFormatting>
  <conditionalFormatting sqref="I75">
    <cfRule type="cellIs" priority="151" dxfId="1208" operator="equal" stopIfTrue="1">
      <formula>1</formula>
    </cfRule>
  </conditionalFormatting>
  <conditionalFormatting sqref="I75">
    <cfRule type="cellIs" priority="152" dxfId="15" operator="between" stopIfTrue="1">
      <formula>2</formula>
      <formula>10</formula>
    </cfRule>
  </conditionalFormatting>
  <conditionalFormatting sqref="B76">
    <cfRule type="cellIs" priority="143" dxfId="1209" operator="notEqual" stopIfTrue="1">
      <formula>B75</formula>
    </cfRule>
  </conditionalFormatting>
  <conditionalFormatting sqref="B76">
    <cfRule type="cellIs" priority="144" dxfId="1210" operator="equal" stopIfTrue="1">
      <formula>B75</formula>
    </cfRule>
  </conditionalFormatting>
  <conditionalFormatting sqref="B76">
    <cfRule type="cellIs" priority="145" dxfId="1211" operator="notEqual" stopIfTrue="1">
      <formula>B77</formula>
    </cfRule>
  </conditionalFormatting>
  <conditionalFormatting sqref="I76">
    <cfRule type="cellIs" priority="146" dxfId="1208" operator="equal" stopIfTrue="1">
      <formula>1</formula>
    </cfRule>
  </conditionalFormatting>
  <conditionalFormatting sqref="I76">
    <cfRule type="cellIs" priority="147" dxfId="15" operator="between" stopIfTrue="1">
      <formula>2</formula>
      <formula>10</formula>
    </cfRule>
  </conditionalFormatting>
  <conditionalFormatting sqref="B77">
    <cfRule type="cellIs" priority="138" dxfId="1209" operator="notEqual" stopIfTrue="1">
      <formula>B76</formula>
    </cfRule>
  </conditionalFormatting>
  <conditionalFormatting sqref="B77">
    <cfRule type="cellIs" priority="139" dxfId="1210" operator="equal" stopIfTrue="1">
      <formula>B76</formula>
    </cfRule>
  </conditionalFormatting>
  <conditionalFormatting sqref="B77">
    <cfRule type="cellIs" priority="140" dxfId="1211" operator="notEqual" stopIfTrue="1">
      <formula>B78</formula>
    </cfRule>
  </conditionalFormatting>
  <conditionalFormatting sqref="I77">
    <cfRule type="cellIs" priority="141" dxfId="1208" operator="equal" stopIfTrue="1">
      <formula>1</formula>
    </cfRule>
  </conditionalFormatting>
  <conditionalFormatting sqref="I77">
    <cfRule type="cellIs" priority="142" dxfId="15" operator="between" stopIfTrue="1">
      <formula>2</formula>
      <formula>10</formula>
    </cfRule>
  </conditionalFormatting>
  <conditionalFormatting sqref="B78">
    <cfRule type="cellIs" priority="133" dxfId="1209" operator="notEqual" stopIfTrue="1">
      <formula>B77</formula>
    </cfRule>
  </conditionalFormatting>
  <conditionalFormatting sqref="B78">
    <cfRule type="cellIs" priority="134" dxfId="1210" operator="equal" stopIfTrue="1">
      <formula>B77</formula>
    </cfRule>
  </conditionalFormatting>
  <conditionalFormatting sqref="B78">
    <cfRule type="cellIs" priority="135" dxfId="1211" operator="notEqual" stopIfTrue="1">
      <formula>B79</formula>
    </cfRule>
  </conditionalFormatting>
  <conditionalFormatting sqref="I78">
    <cfRule type="cellIs" priority="136" dxfId="1208" operator="equal" stopIfTrue="1">
      <formula>1</formula>
    </cfRule>
  </conditionalFormatting>
  <conditionalFormatting sqref="I78">
    <cfRule type="cellIs" priority="137" dxfId="15" operator="between" stopIfTrue="1">
      <formula>2</formula>
      <formula>10</formula>
    </cfRule>
  </conditionalFormatting>
  <conditionalFormatting sqref="B79">
    <cfRule type="cellIs" priority="128" dxfId="1209" operator="notEqual" stopIfTrue="1">
      <formula>B78</formula>
    </cfRule>
  </conditionalFormatting>
  <conditionalFormatting sqref="B79">
    <cfRule type="cellIs" priority="129" dxfId="1210" operator="equal" stopIfTrue="1">
      <formula>B78</formula>
    </cfRule>
  </conditionalFormatting>
  <conditionalFormatting sqref="B79">
    <cfRule type="cellIs" priority="130" dxfId="1211" operator="notEqual" stopIfTrue="1">
      <formula>B80</formula>
    </cfRule>
  </conditionalFormatting>
  <conditionalFormatting sqref="I79">
    <cfRule type="cellIs" priority="131" dxfId="1208" operator="equal" stopIfTrue="1">
      <formula>1</formula>
    </cfRule>
  </conditionalFormatting>
  <conditionalFormatting sqref="I79">
    <cfRule type="cellIs" priority="132" dxfId="15" operator="between" stopIfTrue="1">
      <formula>2</formula>
      <formula>10</formula>
    </cfRule>
  </conditionalFormatting>
  <conditionalFormatting sqref="I82">
    <cfRule type="cellIs" priority="127" dxfId="1208" operator="equal" stopIfTrue="1">
      <formula>1</formula>
    </cfRule>
  </conditionalFormatting>
  <conditionalFormatting sqref="B83">
    <cfRule type="cellIs" priority="122" dxfId="1209" operator="notEqual" stopIfTrue="1">
      <formula>B82</formula>
    </cfRule>
    <cfRule type="cellIs" priority="123" dxfId="1210" operator="equal" stopIfTrue="1">
      <formula>B82</formula>
    </cfRule>
    <cfRule type="cellIs" priority="124" dxfId="1211" operator="notEqual" stopIfTrue="1">
      <formula>B84</formula>
    </cfRule>
  </conditionalFormatting>
  <conditionalFormatting sqref="I83">
    <cfRule type="cellIs" priority="125" dxfId="1208" operator="equal" stopIfTrue="1">
      <formula>1</formula>
    </cfRule>
    <cfRule type="cellIs" priority="126" dxfId="15" operator="between" stopIfTrue="1">
      <formula>2</formula>
      <formula>10</formula>
    </cfRule>
  </conditionalFormatting>
  <conditionalFormatting sqref="B84">
    <cfRule type="cellIs" priority="117" dxfId="1209" operator="notEqual" stopIfTrue="1">
      <formula>B83</formula>
    </cfRule>
    <cfRule type="cellIs" priority="118" dxfId="1210" operator="equal" stopIfTrue="1">
      <formula>B83</formula>
    </cfRule>
    <cfRule type="cellIs" priority="119" dxfId="1211" operator="notEqual" stopIfTrue="1">
      <formula>B85</formula>
    </cfRule>
  </conditionalFormatting>
  <conditionalFormatting sqref="I84">
    <cfRule type="cellIs" priority="120" dxfId="1208" operator="equal" stopIfTrue="1">
      <formula>1</formula>
    </cfRule>
    <cfRule type="cellIs" priority="121" dxfId="15" operator="between" stopIfTrue="1">
      <formula>2</formula>
      <formula>10</formula>
    </cfRule>
  </conditionalFormatting>
  <conditionalFormatting sqref="B85">
    <cfRule type="cellIs" priority="112" dxfId="1209" operator="notEqual" stopIfTrue="1">
      <formula>B84</formula>
    </cfRule>
    <cfRule type="cellIs" priority="113" dxfId="1210" operator="equal" stopIfTrue="1">
      <formula>B84</formula>
    </cfRule>
    <cfRule type="cellIs" priority="114" dxfId="1211" operator="notEqual" stopIfTrue="1">
      <formula>B86</formula>
    </cfRule>
  </conditionalFormatting>
  <conditionalFormatting sqref="I85">
    <cfRule type="cellIs" priority="115" dxfId="1208" operator="equal" stopIfTrue="1">
      <formula>1</formula>
    </cfRule>
    <cfRule type="cellIs" priority="116" dxfId="15" operator="between" stopIfTrue="1">
      <formula>2</formula>
      <formula>10</formula>
    </cfRule>
  </conditionalFormatting>
  <conditionalFormatting sqref="B86">
    <cfRule type="cellIs" priority="107" dxfId="1209" operator="notEqual" stopIfTrue="1">
      <formula>B85</formula>
    </cfRule>
    <cfRule type="cellIs" priority="108" dxfId="1210" operator="equal" stopIfTrue="1">
      <formula>B85</formula>
    </cfRule>
    <cfRule type="cellIs" priority="109" dxfId="1211" operator="notEqual" stopIfTrue="1">
      <formula>B87</formula>
    </cfRule>
  </conditionalFormatting>
  <conditionalFormatting sqref="I86">
    <cfRule type="cellIs" priority="110" dxfId="1208" operator="equal" stopIfTrue="1">
      <formula>1</formula>
    </cfRule>
    <cfRule type="cellIs" priority="111" dxfId="15" operator="between" stopIfTrue="1">
      <formula>2</formula>
      <formula>10</formula>
    </cfRule>
  </conditionalFormatting>
  <conditionalFormatting sqref="B87">
    <cfRule type="cellIs" priority="102" dxfId="1209" operator="notEqual" stopIfTrue="1">
      <formula>B86</formula>
    </cfRule>
  </conditionalFormatting>
  <conditionalFormatting sqref="B87">
    <cfRule type="cellIs" priority="103" dxfId="1210" operator="equal" stopIfTrue="1">
      <formula>B86</formula>
    </cfRule>
  </conditionalFormatting>
  <conditionalFormatting sqref="B87">
    <cfRule type="cellIs" priority="104" dxfId="1211" operator="notEqual" stopIfTrue="1">
      <formula>B88</formula>
    </cfRule>
  </conditionalFormatting>
  <conditionalFormatting sqref="I87">
    <cfRule type="cellIs" priority="105" dxfId="1208" operator="equal" stopIfTrue="1">
      <formula>1</formula>
    </cfRule>
  </conditionalFormatting>
  <conditionalFormatting sqref="I87">
    <cfRule type="cellIs" priority="106" dxfId="15" operator="between" stopIfTrue="1">
      <formula>2</formula>
      <formula>10</formula>
    </cfRule>
  </conditionalFormatting>
  <conditionalFormatting sqref="B88">
    <cfRule type="cellIs" priority="97" dxfId="1209" operator="notEqual" stopIfTrue="1">
      <formula>B87</formula>
    </cfRule>
  </conditionalFormatting>
  <conditionalFormatting sqref="B88">
    <cfRule type="cellIs" priority="98" dxfId="1210" operator="equal" stopIfTrue="1">
      <formula>B87</formula>
    </cfRule>
  </conditionalFormatting>
  <conditionalFormatting sqref="B88">
    <cfRule type="cellIs" priority="99" dxfId="1211" operator="notEqual" stopIfTrue="1">
      <formula>B89</formula>
    </cfRule>
  </conditionalFormatting>
  <conditionalFormatting sqref="I88">
    <cfRule type="cellIs" priority="100" dxfId="1208" operator="equal" stopIfTrue="1">
      <formula>1</formula>
    </cfRule>
  </conditionalFormatting>
  <conditionalFormatting sqref="I88">
    <cfRule type="cellIs" priority="101" dxfId="15" operator="between" stopIfTrue="1">
      <formula>2</formula>
      <formula>10</formula>
    </cfRule>
  </conditionalFormatting>
  <conditionalFormatting sqref="B89">
    <cfRule type="cellIs" priority="92" dxfId="1209" operator="notEqual" stopIfTrue="1">
      <formula>B88</formula>
    </cfRule>
  </conditionalFormatting>
  <conditionalFormatting sqref="B89">
    <cfRule type="cellIs" priority="93" dxfId="1210" operator="equal" stopIfTrue="1">
      <formula>B88</formula>
    </cfRule>
  </conditionalFormatting>
  <conditionalFormatting sqref="B89">
    <cfRule type="cellIs" priority="94" dxfId="1211" operator="notEqual" stopIfTrue="1">
      <formula>B90</formula>
    </cfRule>
  </conditionalFormatting>
  <conditionalFormatting sqref="I89">
    <cfRule type="cellIs" priority="95" dxfId="1208" operator="equal" stopIfTrue="1">
      <formula>1</formula>
    </cfRule>
  </conditionalFormatting>
  <conditionalFormatting sqref="I89">
    <cfRule type="cellIs" priority="96" dxfId="15" operator="between" stopIfTrue="1">
      <formula>2</formula>
      <formula>10</formula>
    </cfRule>
  </conditionalFormatting>
  <conditionalFormatting sqref="B90">
    <cfRule type="cellIs" priority="87" dxfId="1209" operator="notEqual" stopIfTrue="1">
      <formula>B89</formula>
    </cfRule>
  </conditionalFormatting>
  <conditionalFormatting sqref="B90">
    <cfRule type="cellIs" priority="88" dxfId="1210" operator="equal" stopIfTrue="1">
      <formula>B89</formula>
    </cfRule>
  </conditionalFormatting>
  <conditionalFormatting sqref="B90">
    <cfRule type="cellIs" priority="89" dxfId="1211" operator="notEqual" stopIfTrue="1">
      <formula>B91</formula>
    </cfRule>
  </conditionalFormatting>
  <conditionalFormatting sqref="I90">
    <cfRule type="cellIs" priority="90" dxfId="1208" operator="equal" stopIfTrue="1">
      <formula>1</formula>
    </cfRule>
  </conditionalFormatting>
  <conditionalFormatting sqref="I90">
    <cfRule type="cellIs" priority="91" dxfId="15" operator="between" stopIfTrue="1">
      <formula>2</formula>
      <formula>10</formula>
    </cfRule>
  </conditionalFormatting>
  <conditionalFormatting sqref="B91">
    <cfRule type="cellIs" priority="82" dxfId="1209" operator="notEqual" stopIfTrue="1">
      <formula>B90</formula>
    </cfRule>
  </conditionalFormatting>
  <conditionalFormatting sqref="B91">
    <cfRule type="cellIs" priority="83" dxfId="1210" operator="equal" stopIfTrue="1">
      <formula>B90</formula>
    </cfRule>
  </conditionalFormatting>
  <conditionalFormatting sqref="B91">
    <cfRule type="cellIs" priority="84" dxfId="1211" operator="notEqual" stopIfTrue="1">
      <formula>B92</formula>
    </cfRule>
  </conditionalFormatting>
  <conditionalFormatting sqref="I91">
    <cfRule type="cellIs" priority="85" dxfId="1208" operator="equal" stopIfTrue="1">
      <formula>1</formula>
    </cfRule>
  </conditionalFormatting>
  <conditionalFormatting sqref="I91">
    <cfRule type="cellIs" priority="86" dxfId="15" operator="between" stopIfTrue="1">
      <formula>2</formula>
      <formula>10</formula>
    </cfRule>
  </conditionalFormatting>
  <conditionalFormatting sqref="B92">
    <cfRule type="cellIs" priority="77" dxfId="1209" operator="notEqual" stopIfTrue="1">
      <formula>B91</formula>
    </cfRule>
  </conditionalFormatting>
  <conditionalFormatting sqref="B92">
    <cfRule type="cellIs" priority="78" dxfId="1210" operator="equal" stopIfTrue="1">
      <formula>B91</formula>
    </cfRule>
  </conditionalFormatting>
  <conditionalFormatting sqref="B92">
    <cfRule type="cellIs" priority="79" dxfId="1211" operator="notEqual" stopIfTrue="1">
      <formula>B93</formula>
    </cfRule>
  </conditionalFormatting>
  <conditionalFormatting sqref="I92">
    <cfRule type="cellIs" priority="80" dxfId="1208" operator="equal" stopIfTrue="1">
      <formula>1</formula>
    </cfRule>
  </conditionalFormatting>
  <conditionalFormatting sqref="I92">
    <cfRule type="cellIs" priority="81" dxfId="15" operator="between" stopIfTrue="1">
      <formula>2</formula>
      <formula>10</formula>
    </cfRule>
  </conditionalFormatting>
  <conditionalFormatting sqref="B93">
    <cfRule type="cellIs" priority="72" dxfId="1209" operator="notEqual" stopIfTrue="1">
      <formula>B92</formula>
    </cfRule>
  </conditionalFormatting>
  <conditionalFormatting sqref="B93">
    <cfRule type="cellIs" priority="73" dxfId="1210" operator="equal" stopIfTrue="1">
      <formula>B92</formula>
    </cfRule>
  </conditionalFormatting>
  <conditionalFormatting sqref="B93">
    <cfRule type="cellIs" priority="74" dxfId="1211" operator="notEqual" stopIfTrue="1">
      <formula>B94</formula>
    </cfRule>
  </conditionalFormatting>
  <conditionalFormatting sqref="I93">
    <cfRule type="cellIs" priority="75" dxfId="1208" operator="equal" stopIfTrue="1">
      <formula>1</formula>
    </cfRule>
  </conditionalFormatting>
  <conditionalFormatting sqref="I93">
    <cfRule type="cellIs" priority="76" dxfId="15" operator="between" stopIfTrue="1">
      <formula>2</formula>
      <formula>10</formula>
    </cfRule>
  </conditionalFormatting>
  <conditionalFormatting sqref="B94">
    <cfRule type="cellIs" priority="67" dxfId="1209" operator="notEqual" stopIfTrue="1">
      <formula>B93</formula>
    </cfRule>
  </conditionalFormatting>
  <conditionalFormatting sqref="B94">
    <cfRule type="cellIs" priority="68" dxfId="1210" operator="equal" stopIfTrue="1">
      <formula>B93</formula>
    </cfRule>
  </conditionalFormatting>
  <conditionalFormatting sqref="B94">
    <cfRule type="cellIs" priority="69" dxfId="1211" operator="notEqual" stopIfTrue="1">
      <formula>B95</formula>
    </cfRule>
  </conditionalFormatting>
  <conditionalFormatting sqref="I94">
    <cfRule type="cellIs" priority="70" dxfId="1208" operator="equal" stopIfTrue="1">
      <formula>1</formula>
    </cfRule>
  </conditionalFormatting>
  <conditionalFormatting sqref="I94">
    <cfRule type="cellIs" priority="71" dxfId="15" operator="between" stopIfTrue="1">
      <formula>2</formula>
      <formula>10</formula>
    </cfRule>
  </conditionalFormatting>
  <conditionalFormatting sqref="B95">
    <cfRule type="cellIs" priority="62" dxfId="1209" operator="notEqual" stopIfTrue="1">
      <formula>B94</formula>
    </cfRule>
  </conditionalFormatting>
  <conditionalFormatting sqref="B95">
    <cfRule type="cellIs" priority="63" dxfId="1210" operator="equal" stopIfTrue="1">
      <formula>B94</formula>
    </cfRule>
  </conditionalFormatting>
  <conditionalFormatting sqref="B95">
    <cfRule type="cellIs" priority="64" dxfId="1211" operator="notEqual" stopIfTrue="1">
      <formula>B96</formula>
    </cfRule>
  </conditionalFormatting>
  <conditionalFormatting sqref="I95">
    <cfRule type="cellIs" priority="65" dxfId="1208" operator="equal" stopIfTrue="1">
      <formula>1</formula>
    </cfRule>
  </conditionalFormatting>
  <conditionalFormatting sqref="I95">
    <cfRule type="cellIs" priority="66" dxfId="15" operator="between" stopIfTrue="1">
      <formula>2</formula>
      <formula>10</formula>
    </cfRule>
  </conditionalFormatting>
  <conditionalFormatting sqref="B96">
    <cfRule type="cellIs" priority="57" dxfId="1209" operator="notEqual" stopIfTrue="1">
      <formula>B95</formula>
    </cfRule>
  </conditionalFormatting>
  <conditionalFormatting sqref="B96">
    <cfRule type="cellIs" priority="58" dxfId="1210" operator="equal" stopIfTrue="1">
      <formula>B95</formula>
    </cfRule>
  </conditionalFormatting>
  <conditionalFormatting sqref="B96">
    <cfRule type="cellIs" priority="59" dxfId="1211" operator="notEqual" stopIfTrue="1">
      <formula>B97</formula>
    </cfRule>
  </conditionalFormatting>
  <conditionalFormatting sqref="I96">
    <cfRule type="cellIs" priority="60" dxfId="1208" operator="equal" stopIfTrue="1">
      <formula>1</formula>
    </cfRule>
  </conditionalFormatting>
  <conditionalFormatting sqref="I96">
    <cfRule type="cellIs" priority="61" dxfId="15" operator="between" stopIfTrue="1">
      <formula>2</formula>
      <formula>10</formula>
    </cfRule>
  </conditionalFormatting>
  <conditionalFormatting sqref="B97">
    <cfRule type="cellIs" priority="52" dxfId="1209" operator="notEqual" stopIfTrue="1">
      <formula>B96</formula>
    </cfRule>
  </conditionalFormatting>
  <conditionalFormatting sqref="B97">
    <cfRule type="cellIs" priority="53" dxfId="1210" operator="equal" stopIfTrue="1">
      <formula>B96</formula>
    </cfRule>
  </conditionalFormatting>
  <conditionalFormatting sqref="B97">
    <cfRule type="cellIs" priority="54" dxfId="1211" operator="notEqual" stopIfTrue="1">
      <formula>B98</formula>
    </cfRule>
  </conditionalFormatting>
  <conditionalFormatting sqref="I97">
    <cfRule type="cellIs" priority="55" dxfId="1208" operator="equal" stopIfTrue="1">
      <formula>1</formula>
    </cfRule>
  </conditionalFormatting>
  <conditionalFormatting sqref="I97">
    <cfRule type="cellIs" priority="56" dxfId="15" operator="between" stopIfTrue="1">
      <formula>2</formula>
      <formula>10</formula>
    </cfRule>
  </conditionalFormatting>
  <conditionalFormatting sqref="B98">
    <cfRule type="cellIs" priority="47" dxfId="1209" operator="notEqual" stopIfTrue="1">
      <formula>B97</formula>
    </cfRule>
  </conditionalFormatting>
  <conditionalFormatting sqref="B98">
    <cfRule type="cellIs" priority="48" dxfId="1210" operator="equal" stopIfTrue="1">
      <formula>B97</formula>
    </cfRule>
  </conditionalFormatting>
  <conditionalFormatting sqref="B98">
    <cfRule type="cellIs" priority="49" dxfId="1211" operator="notEqual" stopIfTrue="1">
      <formula>B99</formula>
    </cfRule>
  </conditionalFormatting>
  <conditionalFormatting sqref="I98">
    <cfRule type="cellIs" priority="50" dxfId="1208" operator="equal" stopIfTrue="1">
      <formula>1</formula>
    </cfRule>
  </conditionalFormatting>
  <conditionalFormatting sqref="I98">
    <cfRule type="cellIs" priority="51" dxfId="15" operator="between" stopIfTrue="1">
      <formula>2</formula>
      <formula>10</formula>
    </cfRule>
  </conditionalFormatting>
  <conditionalFormatting sqref="I101">
    <cfRule type="cellIs" priority="46" dxfId="1208" operator="equal" stopIfTrue="1">
      <formula>1</formula>
    </cfRule>
  </conditionalFormatting>
  <conditionalFormatting sqref="B102">
    <cfRule type="cellIs" priority="41" dxfId="1209" operator="notEqual" stopIfTrue="1">
      <formula>B101</formula>
    </cfRule>
    <cfRule type="cellIs" priority="42" dxfId="1210" operator="equal" stopIfTrue="1">
      <formula>B101</formula>
    </cfRule>
    <cfRule type="cellIs" priority="43" dxfId="1211" operator="notEqual" stopIfTrue="1">
      <formula>B103</formula>
    </cfRule>
  </conditionalFormatting>
  <conditionalFormatting sqref="I102">
    <cfRule type="cellIs" priority="44" dxfId="1208" operator="equal" stopIfTrue="1">
      <formula>1</formula>
    </cfRule>
    <cfRule type="cellIs" priority="45" dxfId="15" operator="between" stopIfTrue="1">
      <formula>2</formula>
      <formula>10</formula>
    </cfRule>
  </conditionalFormatting>
  <conditionalFormatting sqref="B103">
    <cfRule type="cellIs" priority="36" dxfId="1209" operator="notEqual" stopIfTrue="1">
      <formula>B102</formula>
    </cfRule>
    <cfRule type="cellIs" priority="37" dxfId="1210" operator="equal" stopIfTrue="1">
      <formula>B102</formula>
    </cfRule>
    <cfRule type="cellIs" priority="38" dxfId="1211" operator="notEqual" stopIfTrue="1">
      <formula>B104</formula>
    </cfRule>
  </conditionalFormatting>
  <conditionalFormatting sqref="I103">
    <cfRule type="cellIs" priority="39" dxfId="1208" operator="equal" stopIfTrue="1">
      <formula>1</formula>
    </cfRule>
    <cfRule type="cellIs" priority="40" dxfId="15" operator="between" stopIfTrue="1">
      <formula>2</formula>
      <formula>10</formula>
    </cfRule>
  </conditionalFormatting>
  <conditionalFormatting sqref="B104">
    <cfRule type="cellIs" priority="31" dxfId="1209" operator="notEqual" stopIfTrue="1">
      <formula>B103</formula>
    </cfRule>
    <cfRule type="cellIs" priority="32" dxfId="1210" operator="equal" stopIfTrue="1">
      <formula>B103</formula>
    </cfRule>
    <cfRule type="cellIs" priority="33" dxfId="1211" operator="notEqual" stopIfTrue="1">
      <formula>B105</formula>
    </cfRule>
  </conditionalFormatting>
  <conditionalFormatting sqref="I104">
    <cfRule type="cellIs" priority="34" dxfId="1208" operator="equal" stopIfTrue="1">
      <formula>1</formula>
    </cfRule>
    <cfRule type="cellIs" priority="35" dxfId="15" operator="between" stopIfTrue="1">
      <formula>2</formula>
      <formula>10</formula>
    </cfRule>
  </conditionalFormatting>
  <conditionalFormatting sqref="B105">
    <cfRule type="cellIs" priority="26" dxfId="1209" operator="notEqual" stopIfTrue="1">
      <formula>B104</formula>
    </cfRule>
    <cfRule type="cellIs" priority="27" dxfId="1210" operator="equal" stopIfTrue="1">
      <formula>B104</formula>
    </cfRule>
    <cfRule type="cellIs" priority="28" dxfId="1211" operator="notEqual" stopIfTrue="1">
      <formula>B106</formula>
    </cfRule>
  </conditionalFormatting>
  <conditionalFormatting sqref="I105">
    <cfRule type="cellIs" priority="29" dxfId="1208" operator="equal" stopIfTrue="1">
      <formula>1</formula>
    </cfRule>
  </conditionalFormatting>
  <conditionalFormatting sqref="I105">
    <cfRule type="cellIs" priority="30" dxfId="15" operator="between" stopIfTrue="1">
      <formula>2</formula>
      <formula>10</formula>
    </cfRule>
  </conditionalFormatting>
  <conditionalFormatting sqref="B106">
    <cfRule type="cellIs" priority="21" dxfId="1209" operator="notEqual" stopIfTrue="1">
      <formula>B105</formula>
    </cfRule>
  </conditionalFormatting>
  <conditionalFormatting sqref="B106">
    <cfRule type="cellIs" priority="22" dxfId="1210" operator="equal" stopIfTrue="1">
      <formula>B105</formula>
    </cfRule>
  </conditionalFormatting>
  <conditionalFormatting sqref="B106">
    <cfRule type="cellIs" priority="23" dxfId="1211" operator="notEqual" stopIfTrue="1">
      <formula>B107</formula>
    </cfRule>
  </conditionalFormatting>
  <conditionalFormatting sqref="I106">
    <cfRule type="cellIs" priority="24" dxfId="1208" operator="equal" stopIfTrue="1">
      <formula>1</formula>
    </cfRule>
  </conditionalFormatting>
  <conditionalFormatting sqref="I106">
    <cfRule type="cellIs" priority="25" dxfId="15" operator="between" stopIfTrue="1">
      <formula>2</formula>
      <formula>10</formula>
    </cfRule>
  </conditionalFormatting>
  <conditionalFormatting sqref="B107">
    <cfRule type="cellIs" priority="16" dxfId="1209" operator="notEqual" stopIfTrue="1">
      <formula>B106</formula>
    </cfRule>
  </conditionalFormatting>
  <conditionalFormatting sqref="B107">
    <cfRule type="cellIs" priority="17" dxfId="1210" operator="equal" stopIfTrue="1">
      <formula>B106</formula>
    </cfRule>
  </conditionalFormatting>
  <conditionalFormatting sqref="B107">
    <cfRule type="cellIs" priority="18" dxfId="1211" operator="notEqual" stopIfTrue="1">
      <formula>B108</formula>
    </cfRule>
  </conditionalFormatting>
  <conditionalFormatting sqref="I107">
    <cfRule type="cellIs" priority="19" dxfId="1208" operator="equal" stopIfTrue="1">
      <formula>1</formula>
    </cfRule>
  </conditionalFormatting>
  <conditionalFormatting sqref="I107">
    <cfRule type="cellIs" priority="20" dxfId="15" operator="between" stopIfTrue="1">
      <formula>2</formula>
      <formula>10</formula>
    </cfRule>
  </conditionalFormatting>
  <conditionalFormatting sqref="B108">
    <cfRule type="cellIs" priority="11" dxfId="1209" operator="notEqual" stopIfTrue="1">
      <formula>B107</formula>
    </cfRule>
  </conditionalFormatting>
  <conditionalFormatting sqref="B108">
    <cfRule type="cellIs" priority="12" dxfId="1210" operator="equal" stopIfTrue="1">
      <formula>B107</formula>
    </cfRule>
  </conditionalFormatting>
  <conditionalFormatting sqref="B108">
    <cfRule type="cellIs" priority="13" dxfId="1211" operator="notEqual" stopIfTrue="1">
      <formula>B109</formula>
    </cfRule>
  </conditionalFormatting>
  <conditionalFormatting sqref="I108">
    <cfRule type="cellIs" priority="14" dxfId="1208" operator="equal" stopIfTrue="1">
      <formula>1</formula>
    </cfRule>
  </conditionalFormatting>
  <conditionalFormatting sqref="I108">
    <cfRule type="cellIs" priority="15" dxfId="15" operator="between" stopIfTrue="1">
      <formula>2</formula>
      <formula>10</formula>
    </cfRule>
  </conditionalFormatting>
  <conditionalFormatting sqref="B109">
    <cfRule type="cellIs" priority="6" dxfId="1209" operator="notEqual" stopIfTrue="1">
      <formula>B108</formula>
    </cfRule>
  </conditionalFormatting>
  <conditionalFormatting sqref="B109">
    <cfRule type="cellIs" priority="7" dxfId="1210" operator="equal" stopIfTrue="1">
      <formula>B108</formula>
    </cfRule>
  </conditionalFormatting>
  <conditionalFormatting sqref="B109">
    <cfRule type="cellIs" priority="8" dxfId="1211" operator="notEqual" stopIfTrue="1">
      <formula>B110</formula>
    </cfRule>
  </conditionalFormatting>
  <conditionalFormatting sqref="I109">
    <cfRule type="cellIs" priority="9" dxfId="1208" operator="equal" stopIfTrue="1">
      <formula>1</formula>
    </cfRule>
  </conditionalFormatting>
  <conditionalFormatting sqref="I109">
    <cfRule type="cellIs" priority="10" dxfId="15" operator="between" stopIfTrue="1">
      <formula>2</formula>
      <formula>10</formula>
    </cfRule>
  </conditionalFormatting>
  <conditionalFormatting sqref="B110">
    <cfRule type="cellIs" priority="1" dxfId="1209" operator="notEqual" stopIfTrue="1">
      <formula>B109</formula>
    </cfRule>
  </conditionalFormatting>
  <conditionalFormatting sqref="B110">
    <cfRule type="cellIs" priority="2" dxfId="1210" operator="equal" stopIfTrue="1">
      <formula>B109</formula>
    </cfRule>
  </conditionalFormatting>
  <conditionalFormatting sqref="B110">
    <cfRule type="cellIs" priority="3" dxfId="1211" operator="notEqual" stopIfTrue="1">
      <formula>B111</formula>
    </cfRule>
  </conditionalFormatting>
  <conditionalFormatting sqref="I110">
    <cfRule type="cellIs" priority="4" dxfId="1208" operator="equal" stopIfTrue="1">
      <formula>1</formula>
    </cfRule>
  </conditionalFormatting>
  <conditionalFormatting sqref="I110">
    <cfRule type="cellIs" priority="5" dxfId="15" operator="between" stopIfTrue="1">
      <formula>2</formula>
      <formula>10</formula>
    </cfRule>
  </conditionalFormatting>
  <printOptions horizontalCentered="1"/>
  <pageMargins left="0.11811023622047245" right="0.11811023622047245" top="0.7480314960629921" bottom="0.6692913385826772" header="0.5118110236220472" footer="0.4724409448818898"/>
  <pageSetup fitToHeight="99" horizontalDpi="600" verticalDpi="600" orientation="portrait" paperSize="9" scale="43" r:id="rId2"/>
  <headerFooter alignWithMargins="0">
    <oddHeader>&amp;LLuffield Cars MGCC Speed Championship 2012&amp;COther Awards</oddHeader>
    <oddFooter>&amp;R&amp;D &amp;T</oddFooter>
  </headerFooter>
  <rowBreaks count="1" manualBreakCount="1">
    <brk id="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DD88"/>
  <sheetViews>
    <sheetView view="pageBreakPreview" zoomScaleNormal="75" zoomScaleSheetLayoutView="100" zoomScalePageLayoutView="0" workbookViewId="0" topLeftCell="A1">
      <pane xSplit="8" ySplit="10" topLeftCell="CL38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ColWidth="8.00390625" defaultRowHeight="12.75"/>
  <cols>
    <col min="1" max="1" width="17.75390625" style="90" customWidth="1"/>
    <col min="2" max="2" width="8.50390625" style="90" hidden="1" customWidth="1"/>
    <col min="3" max="3" width="10.25390625" style="89" hidden="1" customWidth="1"/>
    <col min="4" max="4" width="6.875" style="91" hidden="1" customWidth="1"/>
    <col min="5" max="5" width="11.25390625" style="89" bestFit="1" customWidth="1"/>
    <col min="6" max="6" width="7.25390625" style="92" bestFit="1" customWidth="1"/>
    <col min="7" max="7" width="8.00390625" style="92" bestFit="1" customWidth="1"/>
    <col min="8" max="8" width="8.125" style="90" bestFit="1" customWidth="1"/>
    <col min="9" max="9" width="5.875" style="93" bestFit="1" customWidth="1"/>
    <col min="10" max="10" width="6.375" style="94" bestFit="1" customWidth="1"/>
    <col min="11" max="11" width="6.75390625" style="94" bestFit="1" customWidth="1"/>
    <col min="12" max="12" width="6.25390625" style="95" bestFit="1" customWidth="1"/>
    <col min="13" max="13" width="5.875" style="93" bestFit="1" customWidth="1"/>
    <col min="14" max="14" width="6.375" style="94" bestFit="1" customWidth="1"/>
    <col min="15" max="15" width="6.75390625" style="94" bestFit="1" customWidth="1"/>
    <col min="16" max="16" width="6.25390625" style="95" bestFit="1" customWidth="1"/>
    <col min="17" max="17" width="5.875" style="93" bestFit="1" customWidth="1"/>
    <col min="18" max="18" width="6.375" style="94" bestFit="1" customWidth="1"/>
    <col min="19" max="19" width="6.75390625" style="94" bestFit="1" customWidth="1"/>
    <col min="20" max="20" width="6.25390625" style="95" bestFit="1" customWidth="1"/>
    <col min="21" max="21" width="5.875" style="93" bestFit="1" customWidth="1"/>
    <col min="22" max="22" width="6.375" style="94" bestFit="1" customWidth="1"/>
    <col min="23" max="23" width="6.75390625" style="94" bestFit="1" customWidth="1"/>
    <col min="24" max="24" width="6.25390625" style="95" bestFit="1" customWidth="1"/>
    <col min="25" max="25" width="5.875" style="93" bestFit="1" customWidth="1"/>
    <col min="26" max="26" width="6.375" style="94" bestFit="1" customWidth="1"/>
    <col min="27" max="27" width="6.75390625" style="94" bestFit="1" customWidth="1"/>
    <col min="28" max="28" width="6.25390625" style="95" bestFit="1" customWidth="1"/>
    <col min="29" max="29" width="5.875" style="93" bestFit="1" customWidth="1"/>
    <col min="30" max="30" width="6.375" style="94" bestFit="1" customWidth="1"/>
    <col min="31" max="31" width="6.75390625" style="94" bestFit="1" customWidth="1"/>
    <col min="32" max="32" width="6.25390625" style="95" bestFit="1" customWidth="1"/>
    <col min="33" max="33" width="5.875" style="93" bestFit="1" customWidth="1"/>
    <col min="34" max="34" width="6.375" style="94" bestFit="1" customWidth="1"/>
    <col min="35" max="35" width="6.75390625" style="94" bestFit="1" customWidth="1"/>
    <col min="36" max="36" width="6.25390625" style="95" bestFit="1" customWidth="1"/>
    <col min="37" max="37" width="5.875" style="93" bestFit="1" customWidth="1"/>
    <col min="38" max="38" width="6.375" style="94" bestFit="1" customWidth="1"/>
    <col min="39" max="39" width="6.75390625" style="94" bestFit="1" customWidth="1"/>
    <col min="40" max="40" width="6.25390625" style="95" bestFit="1" customWidth="1"/>
    <col min="41" max="41" width="5.875" style="93" bestFit="1" customWidth="1"/>
    <col min="42" max="42" width="6.375" style="94" bestFit="1" customWidth="1"/>
    <col min="43" max="43" width="6.75390625" style="94" bestFit="1" customWidth="1"/>
    <col min="44" max="44" width="6.25390625" style="95" bestFit="1" customWidth="1"/>
    <col min="45" max="45" width="5.875" style="93" bestFit="1" customWidth="1"/>
    <col min="46" max="46" width="6.375" style="94" bestFit="1" customWidth="1"/>
    <col min="47" max="47" width="6.75390625" style="94" bestFit="1" customWidth="1"/>
    <col min="48" max="48" width="6.25390625" style="95" bestFit="1" customWidth="1"/>
    <col min="49" max="49" width="5.875" style="93" bestFit="1" customWidth="1"/>
    <col min="50" max="50" width="6.375" style="94" bestFit="1" customWidth="1"/>
    <col min="51" max="51" width="6.75390625" style="94" bestFit="1" customWidth="1"/>
    <col min="52" max="52" width="6.25390625" style="95" bestFit="1" customWidth="1"/>
    <col min="53" max="53" width="5.875" style="93" bestFit="1" customWidth="1"/>
    <col min="54" max="54" width="6.375" style="94" bestFit="1" customWidth="1"/>
    <col min="55" max="55" width="6.75390625" style="94" bestFit="1" customWidth="1"/>
    <col min="56" max="56" width="6.25390625" style="95" bestFit="1" customWidth="1"/>
    <col min="57" max="57" width="5.875" style="93" bestFit="1" customWidth="1"/>
    <col min="58" max="58" width="6.375" style="94" bestFit="1" customWidth="1"/>
    <col min="59" max="59" width="6.75390625" style="94" bestFit="1" customWidth="1"/>
    <col min="60" max="60" width="6.25390625" style="95" bestFit="1" customWidth="1"/>
    <col min="61" max="61" width="5.875" style="93" bestFit="1" customWidth="1"/>
    <col min="62" max="62" width="6.375" style="94" bestFit="1" customWidth="1"/>
    <col min="63" max="63" width="6.75390625" style="94" bestFit="1" customWidth="1"/>
    <col min="64" max="64" width="6.25390625" style="95" bestFit="1" customWidth="1"/>
    <col min="65" max="65" width="5.875" style="93" bestFit="1" customWidth="1"/>
    <col min="66" max="66" width="6.375" style="94" bestFit="1" customWidth="1"/>
    <col min="67" max="67" width="6.75390625" style="94" bestFit="1" customWidth="1"/>
    <col min="68" max="68" width="6.25390625" style="95" bestFit="1" customWidth="1"/>
    <col min="69" max="69" width="5.875" style="93" bestFit="1" customWidth="1"/>
    <col min="70" max="70" width="6.375" style="94" bestFit="1" customWidth="1"/>
    <col min="71" max="71" width="6.75390625" style="94" bestFit="1" customWidth="1"/>
    <col min="72" max="72" width="6.25390625" style="95" bestFit="1" customWidth="1"/>
    <col min="73" max="73" width="5.875" style="93" bestFit="1" customWidth="1"/>
    <col min="74" max="74" width="6.375" style="94" bestFit="1" customWidth="1"/>
    <col min="75" max="75" width="6.75390625" style="94" bestFit="1" customWidth="1"/>
    <col min="76" max="76" width="6.25390625" style="95" bestFit="1" customWidth="1"/>
    <col min="77" max="77" width="5.875" style="93" bestFit="1" customWidth="1"/>
    <col min="78" max="78" width="6.375" style="94" bestFit="1" customWidth="1"/>
    <col min="79" max="79" width="6.75390625" style="94" bestFit="1" customWidth="1"/>
    <col min="80" max="80" width="6.25390625" style="95" bestFit="1" customWidth="1"/>
    <col min="81" max="81" width="5.875" style="93" bestFit="1" customWidth="1"/>
    <col min="82" max="82" width="6.375" style="94" bestFit="1" customWidth="1"/>
    <col min="83" max="83" width="6.75390625" style="94" bestFit="1" customWidth="1"/>
    <col min="84" max="84" width="6.25390625" style="95" bestFit="1" customWidth="1"/>
    <col min="85" max="85" width="5.875" style="93" bestFit="1" customWidth="1"/>
    <col min="86" max="86" width="6.375" style="94" bestFit="1" customWidth="1"/>
    <col min="87" max="87" width="6.75390625" style="94" bestFit="1" customWidth="1"/>
    <col min="88" max="88" width="6.25390625" style="95" bestFit="1" customWidth="1"/>
    <col min="89" max="89" width="5.875" style="93" bestFit="1" customWidth="1"/>
    <col min="90" max="90" width="6.375" style="94" bestFit="1" customWidth="1"/>
    <col min="91" max="91" width="6.75390625" style="94" bestFit="1" customWidth="1"/>
    <col min="92" max="92" width="6.25390625" style="95" bestFit="1" customWidth="1"/>
    <col min="93" max="93" width="5.875" style="93" bestFit="1" customWidth="1"/>
    <col min="94" max="94" width="6.375" style="94" bestFit="1" customWidth="1"/>
    <col min="95" max="95" width="6.75390625" style="94" bestFit="1" customWidth="1"/>
    <col min="96" max="96" width="6.25390625" style="95" bestFit="1" customWidth="1"/>
    <col min="97" max="97" width="5.875" style="93" bestFit="1" customWidth="1"/>
    <col min="98" max="98" width="6.375" style="94" bestFit="1" customWidth="1"/>
    <col min="99" max="99" width="6.75390625" style="94" bestFit="1" customWidth="1"/>
    <col min="100" max="100" width="6.25390625" style="95" bestFit="1" customWidth="1"/>
    <col min="101" max="101" width="5.875" style="93" bestFit="1" customWidth="1"/>
    <col min="102" max="102" width="6.375" style="94" bestFit="1" customWidth="1"/>
    <col min="103" max="103" width="6.75390625" style="94" bestFit="1" customWidth="1"/>
    <col min="104" max="104" width="6.25390625" style="95" bestFit="1" customWidth="1"/>
    <col min="105" max="105" width="5.875" style="93" bestFit="1" customWidth="1"/>
    <col min="106" max="106" width="6.375" style="94" bestFit="1" customWidth="1"/>
    <col min="107" max="107" width="6.75390625" style="94" bestFit="1" customWidth="1"/>
    <col min="108" max="108" width="6.25390625" style="95" bestFit="1" customWidth="1"/>
    <col min="109" max="16384" width="8.00390625" style="89" customWidth="1"/>
  </cols>
  <sheetData>
    <row r="1" spans="1:108" s="55" customFormat="1" ht="15">
      <c r="A1" s="49"/>
      <c r="B1" s="49"/>
      <c r="C1" s="49"/>
      <c r="D1" s="49"/>
      <c r="E1" s="49"/>
      <c r="F1" s="50"/>
      <c r="G1" s="50"/>
      <c r="H1" s="51"/>
      <c r="I1" s="52" t="s">
        <v>170</v>
      </c>
      <c r="J1" s="53"/>
      <c r="K1" s="53"/>
      <c r="L1" s="54"/>
      <c r="M1" s="52" t="s">
        <v>174</v>
      </c>
      <c r="N1" s="53"/>
      <c r="O1" s="53"/>
      <c r="P1" s="54"/>
      <c r="Q1" s="52" t="s">
        <v>175</v>
      </c>
      <c r="R1" s="53"/>
      <c r="S1" s="53"/>
      <c r="T1" s="54"/>
      <c r="U1" s="52" t="s">
        <v>178</v>
      </c>
      <c r="V1" s="53"/>
      <c r="W1" s="53"/>
      <c r="X1" s="54"/>
      <c r="Y1" s="52" t="s">
        <v>180</v>
      </c>
      <c r="Z1" s="53"/>
      <c r="AA1" s="53"/>
      <c r="AB1" s="54"/>
      <c r="AC1" s="52" t="s">
        <v>181</v>
      </c>
      <c r="AD1" s="53"/>
      <c r="AE1" s="53"/>
      <c r="AF1" s="54"/>
      <c r="AG1" s="52" t="s">
        <v>182</v>
      </c>
      <c r="AH1" s="53"/>
      <c r="AI1" s="53"/>
      <c r="AJ1" s="54"/>
      <c r="AK1" s="52" t="s">
        <v>183</v>
      </c>
      <c r="AL1" s="53"/>
      <c r="AM1" s="53"/>
      <c r="AN1" s="54"/>
      <c r="AO1" s="52" t="s">
        <v>184</v>
      </c>
      <c r="AP1" s="53"/>
      <c r="AQ1" s="53"/>
      <c r="AR1" s="54"/>
      <c r="AS1" s="52" t="s">
        <v>185</v>
      </c>
      <c r="AT1" s="53"/>
      <c r="AU1" s="53"/>
      <c r="AV1" s="54"/>
      <c r="AW1" s="52" t="s">
        <v>186</v>
      </c>
      <c r="AX1" s="53"/>
      <c r="AY1" s="53"/>
      <c r="AZ1" s="54"/>
      <c r="BA1" s="52" t="s">
        <v>187</v>
      </c>
      <c r="BB1" s="53"/>
      <c r="BC1" s="53"/>
      <c r="BD1" s="54"/>
      <c r="BE1" s="52" t="s">
        <v>188</v>
      </c>
      <c r="BF1" s="53"/>
      <c r="BG1" s="53"/>
      <c r="BH1" s="54"/>
      <c r="BI1" s="52" t="s">
        <v>189</v>
      </c>
      <c r="BJ1" s="53"/>
      <c r="BK1" s="53"/>
      <c r="BL1" s="54"/>
      <c r="BM1" s="52" t="s">
        <v>190</v>
      </c>
      <c r="BN1" s="53"/>
      <c r="BO1" s="53"/>
      <c r="BP1" s="54"/>
      <c r="BQ1" s="52" t="s">
        <v>191</v>
      </c>
      <c r="BR1" s="53"/>
      <c r="BS1" s="53"/>
      <c r="BT1" s="54"/>
      <c r="BU1" s="52" t="s">
        <v>174</v>
      </c>
      <c r="BV1" s="53"/>
      <c r="BW1" s="53"/>
      <c r="BX1" s="54"/>
      <c r="BY1" s="52" t="s">
        <v>180</v>
      </c>
      <c r="BZ1" s="53"/>
      <c r="CA1" s="53"/>
      <c r="CB1" s="54"/>
      <c r="CC1" s="52" t="s">
        <v>192</v>
      </c>
      <c r="CD1" s="53"/>
      <c r="CE1" s="53"/>
      <c r="CF1" s="54"/>
      <c r="CG1" s="52" t="s">
        <v>182</v>
      </c>
      <c r="CH1" s="53"/>
      <c r="CI1" s="53"/>
      <c r="CJ1" s="54"/>
      <c r="CK1" s="52" t="s">
        <v>175</v>
      </c>
      <c r="CL1" s="53"/>
      <c r="CM1" s="53"/>
      <c r="CN1" s="54"/>
      <c r="CO1" s="52" t="s">
        <v>175</v>
      </c>
      <c r="CP1" s="53"/>
      <c r="CQ1" s="53"/>
      <c r="CR1" s="54"/>
      <c r="CS1" s="52" t="s">
        <v>193</v>
      </c>
      <c r="CT1" s="53"/>
      <c r="CU1" s="53"/>
      <c r="CV1" s="54"/>
      <c r="CW1" s="52" t="s">
        <v>178</v>
      </c>
      <c r="CX1" s="53"/>
      <c r="CY1" s="53"/>
      <c r="CZ1" s="54"/>
      <c r="DA1" s="52" t="s">
        <v>194</v>
      </c>
      <c r="DB1" s="53"/>
      <c r="DC1" s="53"/>
      <c r="DD1" s="54"/>
    </row>
    <row r="2" spans="1:108" s="55" customFormat="1" ht="15.75" hidden="1">
      <c r="A2" s="50"/>
      <c r="B2" s="50"/>
      <c r="C2" s="50"/>
      <c r="D2" s="56"/>
      <c r="E2" s="50"/>
      <c r="F2" s="50"/>
      <c r="G2" s="50"/>
      <c r="H2" s="51" t="s">
        <v>153</v>
      </c>
      <c r="I2" s="57">
        <v>703</v>
      </c>
      <c r="J2" s="57"/>
      <c r="K2" s="57"/>
      <c r="L2" s="57"/>
      <c r="M2" s="57">
        <v>704</v>
      </c>
      <c r="N2" s="57"/>
      <c r="O2" s="57"/>
      <c r="P2" s="57"/>
      <c r="Q2" s="57">
        <v>705</v>
      </c>
      <c r="R2" s="57"/>
      <c r="S2" s="57"/>
      <c r="T2" s="57"/>
      <c r="U2" s="57">
        <v>727</v>
      </c>
      <c r="V2" s="57"/>
      <c r="W2" s="57"/>
      <c r="X2" s="57"/>
      <c r="Y2" s="57">
        <v>706</v>
      </c>
      <c r="Z2" s="57"/>
      <c r="AA2" s="57"/>
      <c r="AB2" s="57"/>
      <c r="AC2" s="57">
        <v>707</v>
      </c>
      <c r="AD2" s="57"/>
      <c r="AE2" s="57"/>
      <c r="AF2" s="57"/>
      <c r="AG2" s="57">
        <v>731</v>
      </c>
      <c r="AH2" s="57"/>
      <c r="AI2" s="57"/>
      <c r="AJ2" s="57"/>
      <c r="AK2" s="57">
        <v>709</v>
      </c>
      <c r="AL2" s="57"/>
      <c r="AM2" s="57"/>
      <c r="AN2" s="57"/>
      <c r="AO2" s="57">
        <v>728</v>
      </c>
      <c r="AP2" s="57"/>
      <c r="AQ2" s="57"/>
      <c r="AR2" s="57"/>
      <c r="AS2" s="57">
        <v>732</v>
      </c>
      <c r="AT2" s="57"/>
      <c r="AU2" s="57"/>
      <c r="AV2" s="57"/>
      <c r="AW2" s="57">
        <v>712</v>
      </c>
      <c r="AX2" s="57"/>
      <c r="AY2" s="57"/>
      <c r="AZ2" s="57"/>
      <c r="BA2" s="57">
        <v>713</v>
      </c>
      <c r="BB2" s="57"/>
      <c r="BC2" s="57"/>
      <c r="BD2" s="57"/>
      <c r="BE2" s="57">
        <v>725</v>
      </c>
      <c r="BF2" s="57"/>
      <c r="BG2" s="57"/>
      <c r="BH2" s="57"/>
      <c r="BI2" s="57">
        <v>726</v>
      </c>
      <c r="BJ2" s="57"/>
      <c r="BK2" s="57"/>
      <c r="BL2" s="57"/>
      <c r="BM2" s="57">
        <v>714</v>
      </c>
      <c r="BN2" s="57"/>
      <c r="BO2" s="57"/>
      <c r="BP2" s="57"/>
      <c r="BQ2" s="57">
        <v>735</v>
      </c>
      <c r="BR2" s="57"/>
      <c r="BS2" s="57"/>
      <c r="BT2" s="57"/>
      <c r="BU2" s="57">
        <v>715</v>
      </c>
      <c r="BV2" s="57"/>
      <c r="BW2" s="57"/>
      <c r="BX2" s="57"/>
      <c r="BY2" s="57">
        <v>716</v>
      </c>
      <c r="BZ2" s="57"/>
      <c r="CA2" s="57"/>
      <c r="CB2" s="57"/>
      <c r="CC2" s="57">
        <v>717</v>
      </c>
      <c r="CD2" s="57"/>
      <c r="CE2" s="57"/>
      <c r="CF2" s="57"/>
      <c r="CG2" s="57">
        <v>708</v>
      </c>
      <c r="CH2" s="57"/>
      <c r="CI2" s="57"/>
      <c r="CJ2" s="57"/>
      <c r="CK2" s="57">
        <v>719</v>
      </c>
      <c r="CL2" s="57"/>
      <c r="CM2" s="57"/>
      <c r="CN2" s="57"/>
      <c r="CO2" s="57">
        <v>720</v>
      </c>
      <c r="CP2" s="57"/>
      <c r="CQ2" s="57"/>
      <c r="CR2" s="57"/>
      <c r="CS2" s="57">
        <v>721</v>
      </c>
      <c r="CT2" s="57"/>
      <c r="CU2" s="57"/>
      <c r="CV2" s="57"/>
      <c r="CW2" s="57">
        <v>729</v>
      </c>
      <c r="CX2" s="57"/>
      <c r="CY2" s="57"/>
      <c r="CZ2" s="57"/>
      <c r="DA2" s="57">
        <v>730</v>
      </c>
      <c r="DB2" s="58"/>
      <c r="DC2" s="58"/>
      <c r="DD2" s="59"/>
    </row>
    <row r="3" spans="1:108" s="60" customFormat="1" ht="15" customHeight="1" hidden="1">
      <c r="A3" s="55"/>
      <c r="B3" s="55"/>
      <c r="D3" s="61"/>
      <c r="F3" s="62"/>
      <c r="G3" s="62"/>
      <c r="H3" s="51" t="s">
        <v>154</v>
      </c>
      <c r="I3" s="52">
        <v>59</v>
      </c>
      <c r="J3" s="53"/>
      <c r="K3" s="53"/>
      <c r="L3" s="54"/>
      <c r="M3" s="52">
        <v>21</v>
      </c>
      <c r="N3" s="53"/>
      <c r="O3" s="53"/>
      <c r="P3" s="54"/>
      <c r="Q3" s="52">
        <v>31</v>
      </c>
      <c r="R3" s="53"/>
      <c r="S3" s="53"/>
      <c r="T3" s="54"/>
      <c r="U3" s="52">
        <v>61</v>
      </c>
      <c r="V3" s="53"/>
      <c r="W3" s="53"/>
      <c r="X3" s="54"/>
      <c r="Y3" s="52">
        <v>8</v>
      </c>
      <c r="Z3" s="53"/>
      <c r="AA3" s="53"/>
      <c r="AB3" s="54"/>
      <c r="AC3" s="52">
        <v>66</v>
      </c>
      <c r="AD3" s="53"/>
      <c r="AE3" s="53"/>
      <c r="AF3" s="54"/>
      <c r="AG3" s="52">
        <v>56</v>
      </c>
      <c r="AH3" s="53"/>
      <c r="AI3" s="53"/>
      <c r="AJ3" s="54"/>
      <c r="AK3" s="52">
        <v>47</v>
      </c>
      <c r="AL3" s="53"/>
      <c r="AM3" s="53"/>
      <c r="AN3" s="54"/>
      <c r="AO3" s="52">
        <v>5</v>
      </c>
      <c r="AP3" s="53"/>
      <c r="AQ3" s="53"/>
      <c r="AR3" s="54"/>
      <c r="AS3" s="52">
        <v>30</v>
      </c>
      <c r="AT3" s="53"/>
      <c r="AU3" s="53"/>
      <c r="AV3" s="54"/>
      <c r="AW3" s="52">
        <v>6</v>
      </c>
      <c r="AX3" s="53"/>
      <c r="AY3" s="53"/>
      <c r="AZ3" s="54"/>
      <c r="BA3" s="52">
        <v>36</v>
      </c>
      <c r="BB3" s="53"/>
      <c r="BC3" s="53"/>
      <c r="BD3" s="54"/>
      <c r="BE3" s="52">
        <v>65</v>
      </c>
      <c r="BF3" s="53"/>
      <c r="BG3" s="53"/>
      <c r="BH3" s="54"/>
      <c r="BI3" s="52">
        <v>67</v>
      </c>
      <c r="BJ3" s="53"/>
      <c r="BK3" s="53"/>
      <c r="BL3" s="54"/>
      <c r="BM3" s="52">
        <v>48</v>
      </c>
      <c r="BN3" s="53"/>
      <c r="BO3" s="53"/>
      <c r="BP3" s="54"/>
      <c r="BQ3" s="52">
        <v>69</v>
      </c>
      <c r="BR3" s="53"/>
      <c r="BS3" s="53"/>
      <c r="BT3" s="54"/>
      <c r="BU3" s="52">
        <v>21</v>
      </c>
      <c r="BV3" s="53"/>
      <c r="BW3" s="53"/>
      <c r="BX3" s="54"/>
      <c r="BY3" s="52">
        <v>8</v>
      </c>
      <c r="BZ3" s="53"/>
      <c r="CA3" s="53"/>
      <c r="CB3" s="54"/>
      <c r="CC3" s="52">
        <v>68</v>
      </c>
      <c r="CD3" s="53"/>
      <c r="CE3" s="53"/>
      <c r="CF3" s="54"/>
      <c r="CG3" s="52">
        <v>56</v>
      </c>
      <c r="CH3" s="53"/>
      <c r="CI3" s="53"/>
      <c r="CJ3" s="54"/>
      <c r="CK3" s="52">
        <v>31</v>
      </c>
      <c r="CL3" s="53"/>
      <c r="CM3" s="53"/>
      <c r="CN3" s="54"/>
      <c r="CO3" s="52">
        <v>31</v>
      </c>
      <c r="CP3" s="53"/>
      <c r="CQ3" s="53"/>
      <c r="CR3" s="54"/>
      <c r="CS3" s="52">
        <v>45</v>
      </c>
      <c r="CT3" s="53"/>
      <c r="CU3" s="53"/>
      <c r="CV3" s="54"/>
      <c r="CW3" s="52">
        <v>61</v>
      </c>
      <c r="CX3" s="53"/>
      <c r="CY3" s="53"/>
      <c r="CZ3" s="54"/>
      <c r="DA3" s="52">
        <v>64</v>
      </c>
      <c r="DB3" s="53"/>
      <c r="DC3" s="53"/>
      <c r="DD3" s="54"/>
    </row>
    <row r="4" spans="1:108" s="60" customFormat="1" ht="15" customHeight="1" hidden="1">
      <c r="A4" s="55"/>
      <c r="B4" s="55"/>
      <c r="D4" s="61"/>
      <c r="F4" s="62"/>
      <c r="G4" s="62"/>
      <c r="H4" s="51" t="s">
        <v>155</v>
      </c>
      <c r="I4" s="63">
        <v>40979</v>
      </c>
      <c r="J4" s="64"/>
      <c r="K4" s="64"/>
      <c r="L4" s="65"/>
      <c r="M4" s="63">
        <v>41000</v>
      </c>
      <c r="N4" s="64"/>
      <c r="O4" s="64"/>
      <c r="P4" s="65"/>
      <c r="Q4" s="63">
        <v>41014</v>
      </c>
      <c r="R4" s="64"/>
      <c r="S4" s="64"/>
      <c r="T4" s="65"/>
      <c r="U4" s="63">
        <v>41014</v>
      </c>
      <c r="V4" s="64"/>
      <c r="W4" s="64"/>
      <c r="X4" s="65"/>
      <c r="Y4" s="63">
        <v>41034</v>
      </c>
      <c r="Z4" s="64"/>
      <c r="AA4" s="64"/>
      <c r="AB4" s="65"/>
      <c r="AC4" s="63">
        <v>41035</v>
      </c>
      <c r="AD4" s="64"/>
      <c r="AE4" s="64"/>
      <c r="AF4" s="65"/>
      <c r="AG4" s="63">
        <v>41048</v>
      </c>
      <c r="AH4" s="64"/>
      <c r="AI4" s="64"/>
      <c r="AJ4" s="65"/>
      <c r="AK4" s="63">
        <v>41049</v>
      </c>
      <c r="AL4" s="64"/>
      <c r="AM4" s="64"/>
      <c r="AN4" s="65"/>
      <c r="AO4" s="63">
        <v>41069</v>
      </c>
      <c r="AP4" s="64"/>
      <c r="AQ4" s="64"/>
      <c r="AR4" s="65"/>
      <c r="AS4" s="63">
        <v>41084</v>
      </c>
      <c r="AT4" s="64"/>
      <c r="AU4" s="64"/>
      <c r="AV4" s="65"/>
      <c r="AW4" s="63">
        <v>41090</v>
      </c>
      <c r="AX4" s="64"/>
      <c r="AY4" s="64"/>
      <c r="AZ4" s="65"/>
      <c r="BA4" s="63">
        <v>41105</v>
      </c>
      <c r="BB4" s="64"/>
      <c r="BC4" s="64"/>
      <c r="BD4" s="65"/>
      <c r="BE4" s="63">
        <v>41111</v>
      </c>
      <c r="BF4" s="64"/>
      <c r="BG4" s="64"/>
      <c r="BH4" s="65"/>
      <c r="BI4" s="63">
        <v>41112</v>
      </c>
      <c r="BJ4" s="64"/>
      <c r="BK4" s="64"/>
      <c r="BL4" s="65"/>
      <c r="BM4" s="63">
        <v>41118</v>
      </c>
      <c r="BN4" s="64"/>
      <c r="BO4" s="64"/>
      <c r="BP4" s="65"/>
      <c r="BQ4" s="63">
        <v>41125</v>
      </c>
      <c r="BR4" s="64"/>
      <c r="BS4" s="64"/>
      <c r="BT4" s="65"/>
      <c r="BU4" s="63">
        <v>41126</v>
      </c>
      <c r="BV4" s="64"/>
      <c r="BW4" s="64"/>
      <c r="BX4" s="65"/>
      <c r="BY4" s="63">
        <v>41153</v>
      </c>
      <c r="BZ4" s="64"/>
      <c r="CA4" s="64"/>
      <c r="CB4" s="65"/>
      <c r="CC4" s="63">
        <v>41154</v>
      </c>
      <c r="CD4" s="64"/>
      <c r="CE4" s="64"/>
      <c r="CF4" s="65"/>
      <c r="CG4" s="63">
        <v>41160</v>
      </c>
      <c r="CH4" s="64"/>
      <c r="CI4" s="64"/>
      <c r="CJ4" s="65"/>
      <c r="CK4" s="63">
        <v>41174</v>
      </c>
      <c r="CL4" s="64"/>
      <c r="CM4" s="64"/>
      <c r="CN4" s="65"/>
      <c r="CO4" s="63">
        <v>41175</v>
      </c>
      <c r="CP4" s="64"/>
      <c r="CQ4" s="64"/>
      <c r="CR4" s="65"/>
      <c r="CS4" s="63">
        <v>41188</v>
      </c>
      <c r="CT4" s="64"/>
      <c r="CU4" s="64"/>
      <c r="CV4" s="65"/>
      <c r="CW4" s="63">
        <v>41189</v>
      </c>
      <c r="CX4" s="64"/>
      <c r="CY4" s="64"/>
      <c r="CZ4" s="65"/>
      <c r="DA4" s="63">
        <v>41209</v>
      </c>
      <c r="DB4" s="64"/>
      <c r="DC4" s="64"/>
      <c r="DD4" s="65"/>
    </row>
    <row r="5" spans="1:108" s="60" customFormat="1" ht="15" customHeight="1" hidden="1">
      <c r="A5" s="55"/>
      <c r="B5" s="55"/>
      <c r="D5" s="61"/>
      <c r="F5" s="62"/>
      <c r="G5" s="62"/>
      <c r="H5" s="51" t="s">
        <v>156</v>
      </c>
      <c r="I5" s="66" t="s">
        <v>171</v>
      </c>
      <c r="J5" s="67"/>
      <c r="K5" s="67"/>
      <c r="L5" s="68"/>
      <c r="M5" s="66" t="s">
        <v>171</v>
      </c>
      <c r="N5" s="67"/>
      <c r="O5" s="67"/>
      <c r="P5" s="68"/>
      <c r="Q5" s="66" t="s">
        <v>176</v>
      </c>
      <c r="R5" s="67"/>
      <c r="S5" s="67"/>
      <c r="T5" s="68"/>
      <c r="U5" s="66" t="s">
        <v>179</v>
      </c>
      <c r="V5" s="67"/>
      <c r="W5" s="67"/>
      <c r="X5" s="68"/>
      <c r="Y5" s="66" t="s">
        <v>176</v>
      </c>
      <c r="Z5" s="67"/>
      <c r="AA5" s="67"/>
      <c r="AB5" s="68"/>
      <c r="AC5" s="66" t="s">
        <v>176</v>
      </c>
      <c r="AD5" s="67"/>
      <c r="AE5" s="67"/>
      <c r="AF5" s="68"/>
      <c r="AG5" s="66" t="s">
        <v>179</v>
      </c>
      <c r="AH5" s="67"/>
      <c r="AI5" s="67"/>
      <c r="AJ5" s="68"/>
      <c r="AK5" s="66" t="s">
        <v>176</v>
      </c>
      <c r="AL5" s="67"/>
      <c r="AM5" s="67"/>
      <c r="AN5" s="68"/>
      <c r="AO5" s="66" t="s">
        <v>179</v>
      </c>
      <c r="AP5" s="67"/>
      <c r="AQ5" s="67"/>
      <c r="AR5" s="68"/>
      <c r="AS5" s="66" t="s">
        <v>179</v>
      </c>
      <c r="AT5" s="67"/>
      <c r="AU5" s="67"/>
      <c r="AV5" s="68"/>
      <c r="AW5" s="66" t="s">
        <v>176</v>
      </c>
      <c r="AX5" s="67"/>
      <c r="AY5" s="67"/>
      <c r="AZ5" s="68"/>
      <c r="BA5" s="66" t="s">
        <v>171</v>
      </c>
      <c r="BB5" s="67"/>
      <c r="BC5" s="67"/>
      <c r="BD5" s="68"/>
      <c r="BE5" s="66" t="s">
        <v>176</v>
      </c>
      <c r="BF5" s="67"/>
      <c r="BG5" s="67"/>
      <c r="BH5" s="68"/>
      <c r="BI5" s="66" t="s">
        <v>176</v>
      </c>
      <c r="BJ5" s="67"/>
      <c r="BK5" s="67"/>
      <c r="BL5" s="68"/>
      <c r="BM5" s="66" t="s">
        <v>171</v>
      </c>
      <c r="BN5" s="67"/>
      <c r="BO5" s="67"/>
      <c r="BP5" s="68"/>
      <c r="BQ5" s="66" t="s">
        <v>179</v>
      </c>
      <c r="BR5" s="67"/>
      <c r="BS5" s="67"/>
      <c r="BT5" s="68"/>
      <c r="BU5" s="66" t="s">
        <v>171</v>
      </c>
      <c r="BV5" s="67"/>
      <c r="BW5" s="67"/>
      <c r="BX5" s="68"/>
      <c r="BY5" s="66" t="s">
        <v>171</v>
      </c>
      <c r="BZ5" s="67"/>
      <c r="CA5" s="67"/>
      <c r="CB5" s="68"/>
      <c r="CC5" s="66" t="s">
        <v>171</v>
      </c>
      <c r="CD5" s="67"/>
      <c r="CE5" s="67"/>
      <c r="CF5" s="68"/>
      <c r="CG5" s="66" t="s">
        <v>179</v>
      </c>
      <c r="CH5" s="67"/>
      <c r="CI5" s="67"/>
      <c r="CJ5" s="68"/>
      <c r="CK5" s="66" t="s">
        <v>176</v>
      </c>
      <c r="CL5" s="67"/>
      <c r="CM5" s="67"/>
      <c r="CN5" s="68"/>
      <c r="CO5" s="66" t="s">
        <v>176</v>
      </c>
      <c r="CP5" s="67"/>
      <c r="CQ5" s="67"/>
      <c r="CR5" s="68"/>
      <c r="CS5" s="66" t="s">
        <v>171</v>
      </c>
      <c r="CT5" s="67"/>
      <c r="CU5" s="67"/>
      <c r="CV5" s="68"/>
      <c r="CW5" s="66" t="s">
        <v>179</v>
      </c>
      <c r="CX5" s="67"/>
      <c r="CY5" s="67"/>
      <c r="CZ5" s="68"/>
      <c r="DA5" s="66" t="s">
        <v>179</v>
      </c>
      <c r="DB5" s="67"/>
      <c r="DC5" s="67"/>
      <c r="DD5" s="68"/>
    </row>
    <row r="6" spans="1:108" s="60" customFormat="1" ht="15" customHeight="1" hidden="1">
      <c r="A6" s="55"/>
      <c r="B6" s="55"/>
      <c r="D6" s="61"/>
      <c r="F6" s="62"/>
      <c r="G6" s="62"/>
      <c r="H6" s="51" t="s">
        <v>157</v>
      </c>
      <c r="I6" s="66" t="s">
        <v>172</v>
      </c>
      <c r="J6" s="67"/>
      <c r="K6" s="67"/>
      <c r="L6" s="68"/>
      <c r="M6" s="66" t="s">
        <v>172</v>
      </c>
      <c r="N6" s="67"/>
      <c r="O6" s="67"/>
      <c r="P6" s="68"/>
      <c r="Q6" s="66" t="s">
        <v>177</v>
      </c>
      <c r="R6" s="67"/>
      <c r="S6" s="67"/>
      <c r="T6" s="68"/>
      <c r="U6" s="66" t="s">
        <v>172</v>
      </c>
      <c r="V6" s="67"/>
      <c r="W6" s="67"/>
      <c r="X6" s="68"/>
      <c r="Y6" s="66" t="s">
        <v>172</v>
      </c>
      <c r="Z6" s="67"/>
      <c r="AA6" s="67"/>
      <c r="AB6" s="68"/>
      <c r="AC6" s="66" t="s">
        <v>172</v>
      </c>
      <c r="AD6" s="67"/>
      <c r="AE6" s="67"/>
      <c r="AF6" s="68"/>
      <c r="AG6" s="66" t="s">
        <v>177</v>
      </c>
      <c r="AH6" s="67"/>
      <c r="AI6" s="67"/>
      <c r="AJ6" s="68"/>
      <c r="AK6" s="66" t="s">
        <v>177</v>
      </c>
      <c r="AL6" s="67"/>
      <c r="AM6" s="67"/>
      <c r="AN6" s="68"/>
      <c r="AO6" s="66" t="s">
        <v>172</v>
      </c>
      <c r="AP6" s="67"/>
      <c r="AQ6" s="67"/>
      <c r="AR6" s="68"/>
      <c r="AS6" s="66" t="s">
        <v>177</v>
      </c>
      <c r="AT6" s="67"/>
      <c r="AU6" s="67"/>
      <c r="AV6" s="68"/>
      <c r="AW6" s="66" t="s">
        <v>172</v>
      </c>
      <c r="AX6" s="67"/>
      <c r="AY6" s="67"/>
      <c r="AZ6" s="68"/>
      <c r="BA6" s="66" t="s">
        <v>177</v>
      </c>
      <c r="BB6" s="67"/>
      <c r="BC6" s="67"/>
      <c r="BD6" s="68"/>
      <c r="BE6" s="66" t="s">
        <v>172</v>
      </c>
      <c r="BF6" s="67"/>
      <c r="BG6" s="67"/>
      <c r="BH6" s="68"/>
      <c r="BI6" s="66" t="s">
        <v>172</v>
      </c>
      <c r="BJ6" s="67"/>
      <c r="BK6" s="67"/>
      <c r="BL6" s="68"/>
      <c r="BM6" s="66" t="s">
        <v>177</v>
      </c>
      <c r="BN6" s="67"/>
      <c r="BO6" s="67"/>
      <c r="BP6" s="68"/>
      <c r="BQ6" s="66" t="s">
        <v>172</v>
      </c>
      <c r="BR6" s="67"/>
      <c r="BS6" s="67"/>
      <c r="BT6" s="68"/>
      <c r="BU6" s="66" t="s">
        <v>172</v>
      </c>
      <c r="BV6" s="67"/>
      <c r="BW6" s="67"/>
      <c r="BX6" s="68"/>
      <c r="BY6" s="66" t="s">
        <v>172</v>
      </c>
      <c r="BZ6" s="67"/>
      <c r="CA6" s="67"/>
      <c r="CB6" s="68"/>
      <c r="CC6" s="66" t="s">
        <v>172</v>
      </c>
      <c r="CD6" s="67"/>
      <c r="CE6" s="67"/>
      <c r="CF6" s="68"/>
      <c r="CG6" s="66" t="s">
        <v>177</v>
      </c>
      <c r="CH6" s="67"/>
      <c r="CI6" s="67"/>
      <c r="CJ6" s="68"/>
      <c r="CK6" s="66" t="s">
        <v>177</v>
      </c>
      <c r="CL6" s="67"/>
      <c r="CM6" s="67"/>
      <c r="CN6" s="68"/>
      <c r="CO6" s="66" t="s">
        <v>177</v>
      </c>
      <c r="CP6" s="67"/>
      <c r="CQ6" s="67"/>
      <c r="CR6" s="68"/>
      <c r="CS6" s="66" t="s">
        <v>177</v>
      </c>
      <c r="CT6" s="67"/>
      <c r="CU6" s="67"/>
      <c r="CV6" s="68"/>
      <c r="CW6" s="66" t="s">
        <v>172</v>
      </c>
      <c r="CX6" s="67"/>
      <c r="CY6" s="67"/>
      <c r="CZ6" s="68"/>
      <c r="DA6" s="66" t="s">
        <v>172</v>
      </c>
      <c r="DB6" s="67"/>
      <c r="DC6" s="67"/>
      <c r="DD6" s="68"/>
    </row>
    <row r="7" spans="1:108" s="60" customFormat="1" ht="15" customHeight="1" hidden="1">
      <c r="A7" s="55"/>
      <c r="B7" s="55"/>
      <c r="D7" s="61"/>
      <c r="F7" s="62"/>
      <c r="G7" s="62"/>
      <c r="H7" s="51" t="s">
        <v>158</v>
      </c>
      <c r="I7" s="66" t="s">
        <v>173</v>
      </c>
      <c r="J7" s="67"/>
      <c r="K7" s="67"/>
      <c r="L7" s="68"/>
      <c r="M7" s="66" t="s">
        <v>173</v>
      </c>
      <c r="N7" s="67"/>
      <c r="O7" s="67"/>
      <c r="P7" s="68"/>
      <c r="Q7" s="66" t="s">
        <v>173</v>
      </c>
      <c r="R7" s="67"/>
      <c r="S7" s="67"/>
      <c r="T7" s="68"/>
      <c r="U7" s="66" t="s">
        <v>173</v>
      </c>
      <c r="V7" s="67"/>
      <c r="W7" s="67"/>
      <c r="X7" s="68"/>
      <c r="Y7" s="66" t="s">
        <v>173</v>
      </c>
      <c r="Z7" s="67"/>
      <c r="AA7" s="67"/>
      <c r="AB7" s="68"/>
      <c r="AC7" s="66" t="s">
        <v>173</v>
      </c>
      <c r="AD7" s="67"/>
      <c r="AE7" s="67"/>
      <c r="AF7" s="68"/>
      <c r="AG7" s="66" t="s">
        <v>173</v>
      </c>
      <c r="AH7" s="67"/>
      <c r="AI7" s="67"/>
      <c r="AJ7" s="68"/>
      <c r="AK7" s="66" t="s">
        <v>173</v>
      </c>
      <c r="AL7" s="67"/>
      <c r="AM7" s="67"/>
      <c r="AN7" s="68"/>
      <c r="AO7" s="66" t="s">
        <v>173</v>
      </c>
      <c r="AP7" s="67"/>
      <c r="AQ7" s="67"/>
      <c r="AR7" s="68"/>
      <c r="AS7" s="66" t="s">
        <v>173</v>
      </c>
      <c r="AT7" s="67"/>
      <c r="AU7" s="67"/>
      <c r="AV7" s="68"/>
      <c r="AW7" s="66" t="s">
        <v>173</v>
      </c>
      <c r="AX7" s="67"/>
      <c r="AY7" s="67"/>
      <c r="AZ7" s="68"/>
      <c r="BA7" s="66" t="s">
        <v>173</v>
      </c>
      <c r="BB7" s="67"/>
      <c r="BC7" s="67"/>
      <c r="BD7" s="68"/>
      <c r="BE7" s="66" t="s">
        <v>173</v>
      </c>
      <c r="BF7" s="67"/>
      <c r="BG7" s="67"/>
      <c r="BH7" s="68"/>
      <c r="BI7" s="66" t="s">
        <v>173</v>
      </c>
      <c r="BJ7" s="67"/>
      <c r="BK7" s="67"/>
      <c r="BL7" s="68"/>
      <c r="BM7" s="66" t="s">
        <v>173</v>
      </c>
      <c r="BN7" s="67"/>
      <c r="BO7" s="67"/>
      <c r="BP7" s="68"/>
      <c r="BQ7" s="66" t="s">
        <v>173</v>
      </c>
      <c r="BR7" s="67"/>
      <c r="BS7" s="67"/>
      <c r="BT7" s="68"/>
      <c r="BU7" s="66" t="s">
        <v>173</v>
      </c>
      <c r="BV7" s="67"/>
      <c r="BW7" s="67"/>
      <c r="BX7" s="68"/>
      <c r="BY7" s="66" t="s">
        <v>173</v>
      </c>
      <c r="BZ7" s="67"/>
      <c r="CA7" s="67"/>
      <c r="CB7" s="68"/>
      <c r="CC7" s="66" t="s">
        <v>173</v>
      </c>
      <c r="CD7" s="67"/>
      <c r="CE7" s="67"/>
      <c r="CF7" s="68"/>
      <c r="CG7" s="66" t="s">
        <v>173</v>
      </c>
      <c r="CH7" s="67"/>
      <c r="CI7" s="67"/>
      <c r="CJ7" s="68"/>
      <c r="CK7" s="66" t="s">
        <v>173</v>
      </c>
      <c r="CL7" s="67"/>
      <c r="CM7" s="67"/>
      <c r="CN7" s="68"/>
      <c r="CO7" s="66" t="s">
        <v>173</v>
      </c>
      <c r="CP7" s="67"/>
      <c r="CQ7" s="67"/>
      <c r="CR7" s="68"/>
      <c r="CS7" s="66" t="s">
        <v>173</v>
      </c>
      <c r="CT7" s="67"/>
      <c r="CU7" s="67"/>
      <c r="CV7" s="68"/>
      <c r="CW7" s="66" t="s">
        <v>173</v>
      </c>
      <c r="CX7" s="67"/>
      <c r="CY7" s="67"/>
      <c r="CZ7" s="68"/>
      <c r="DA7" s="66" t="s">
        <v>173</v>
      </c>
      <c r="DB7" s="67"/>
      <c r="DC7" s="67"/>
      <c r="DD7" s="68"/>
    </row>
    <row r="8" spans="1:108" s="60" customFormat="1" ht="15" customHeight="1" hidden="1">
      <c r="A8" s="55"/>
      <c r="B8" s="55"/>
      <c r="D8" s="61"/>
      <c r="F8" s="62"/>
      <c r="G8" s="62"/>
      <c r="H8" s="69" t="s">
        <v>159</v>
      </c>
      <c r="I8" s="66"/>
      <c r="J8" s="67"/>
      <c r="K8" s="67"/>
      <c r="L8" s="68"/>
      <c r="M8" s="66"/>
      <c r="N8" s="67"/>
      <c r="O8" s="67"/>
      <c r="P8" s="68"/>
      <c r="Q8" s="66"/>
      <c r="R8" s="67"/>
      <c r="S8" s="67"/>
      <c r="T8" s="68"/>
      <c r="U8" s="66"/>
      <c r="V8" s="67"/>
      <c r="W8" s="67"/>
      <c r="X8" s="68"/>
      <c r="Y8" s="66"/>
      <c r="Z8" s="67"/>
      <c r="AA8" s="67"/>
      <c r="AB8" s="68"/>
      <c r="AC8" s="66"/>
      <c r="AD8" s="67"/>
      <c r="AE8" s="67"/>
      <c r="AF8" s="68"/>
      <c r="AG8" s="66"/>
      <c r="AH8" s="67"/>
      <c r="AI8" s="67"/>
      <c r="AJ8" s="68"/>
      <c r="AK8" s="66"/>
      <c r="AL8" s="67"/>
      <c r="AM8" s="67"/>
      <c r="AN8" s="68"/>
      <c r="AO8" s="66" t="b">
        <v>1</v>
      </c>
      <c r="AP8" s="67"/>
      <c r="AQ8" s="67"/>
      <c r="AR8" s="68"/>
      <c r="AS8" s="66"/>
      <c r="AT8" s="67"/>
      <c r="AU8" s="67"/>
      <c r="AV8" s="68"/>
      <c r="AW8" s="66"/>
      <c r="AX8" s="67"/>
      <c r="AY8" s="67"/>
      <c r="AZ8" s="68"/>
      <c r="BA8" s="66"/>
      <c r="BB8" s="67"/>
      <c r="BC8" s="67"/>
      <c r="BD8" s="68"/>
      <c r="BE8" s="66"/>
      <c r="BF8" s="67"/>
      <c r="BG8" s="67"/>
      <c r="BH8" s="68"/>
      <c r="BI8" s="66"/>
      <c r="BJ8" s="67"/>
      <c r="BK8" s="67"/>
      <c r="BL8" s="68"/>
      <c r="BM8" s="66"/>
      <c r="BN8" s="67"/>
      <c r="BO8" s="67"/>
      <c r="BP8" s="68"/>
      <c r="BQ8" s="66"/>
      <c r="BR8" s="67"/>
      <c r="BS8" s="67"/>
      <c r="BT8" s="68"/>
      <c r="BU8" s="66"/>
      <c r="BV8" s="67"/>
      <c r="BW8" s="67"/>
      <c r="BX8" s="68"/>
      <c r="BY8" s="66"/>
      <c r="BZ8" s="67"/>
      <c r="CA8" s="67"/>
      <c r="CB8" s="68"/>
      <c r="CC8" s="66"/>
      <c r="CD8" s="67"/>
      <c r="CE8" s="67"/>
      <c r="CF8" s="68"/>
      <c r="CG8" s="66"/>
      <c r="CH8" s="67"/>
      <c r="CI8" s="67"/>
      <c r="CJ8" s="68"/>
      <c r="CK8" s="66"/>
      <c r="CL8" s="67"/>
      <c r="CM8" s="67"/>
      <c r="CN8" s="68"/>
      <c r="CO8" s="66"/>
      <c r="CP8" s="67"/>
      <c r="CQ8" s="67"/>
      <c r="CR8" s="68"/>
      <c r="CS8" s="66"/>
      <c r="CT8" s="67"/>
      <c r="CU8" s="67"/>
      <c r="CV8" s="68"/>
      <c r="CW8" s="66"/>
      <c r="CX8" s="67"/>
      <c r="CY8" s="67"/>
      <c r="CZ8" s="68"/>
      <c r="DA8" s="66"/>
      <c r="DB8" s="67"/>
      <c r="DC8" s="67"/>
      <c r="DD8" s="68"/>
    </row>
    <row r="9" spans="1:108" s="60" customFormat="1" ht="15">
      <c r="A9" s="55"/>
      <c r="B9" s="55"/>
      <c r="D9" s="61"/>
      <c r="F9" s="62"/>
      <c r="G9" s="62"/>
      <c r="H9" s="69"/>
      <c r="I9" s="66" t="str">
        <f>TEXT(I4,"dd/mm")&amp;" "&amp;IF(I5="North","Nth","")&amp;IF(I5="South","Sth","")&amp;IF(I5="Joint","Jnt","")&amp;" "&amp;IF(I6="Sprint","Sprint","")&amp;IF(I6="Hill","Hill","")</f>
        <v>11/03 Jnt Sprint</v>
      </c>
      <c r="J9" s="67"/>
      <c r="K9" s="67"/>
      <c r="L9" s="68"/>
      <c r="M9" s="66" t="str">
        <f>TEXT(M4,"dd/mm")&amp;" "&amp;IF(M5="North","Nth","")&amp;IF(M5="South","Sth","")&amp;IF(M5="Joint","Jnt","")&amp;" "&amp;IF(M6="Sprint","Sprint","")&amp;IF(M6="Hill","Hill","")</f>
        <v>01/04 Jnt Sprint</v>
      </c>
      <c r="N9" s="67"/>
      <c r="O9" s="67"/>
      <c r="P9" s="68"/>
      <c r="Q9" s="66" t="str">
        <f>TEXT(Q4,"dd/mm")&amp;" "&amp;IF(Q5="North","Nth","")&amp;IF(Q5="South","Sth","")&amp;IF(Q5="Joint","Jnt","")&amp;" "&amp;IF(Q6="Sprint","Sprint","")&amp;IF(Q6="Hill","Hill","")</f>
        <v>15/04 Nth Hill</v>
      </c>
      <c r="R9" s="67"/>
      <c r="S9" s="67"/>
      <c r="T9" s="68"/>
      <c r="U9" s="66" t="str">
        <f>TEXT(U4,"dd/mm")&amp;" "&amp;IF(U5="North","Nth","")&amp;IF(U5="South","Sth","")&amp;IF(U5="Joint","Jnt","")&amp;" "&amp;IF(U6="Sprint","Sprint","")&amp;IF(U6="Hill","Hill","")</f>
        <v>15/04 Sth Sprint</v>
      </c>
      <c r="V9" s="67"/>
      <c r="W9" s="67"/>
      <c r="X9" s="68"/>
      <c r="Y9" s="66" t="str">
        <f>TEXT(Y4,"dd/mm")&amp;" "&amp;IF(Y5="North","Nth","")&amp;IF(Y5="South","Sth","")&amp;IF(Y5="Joint","Jnt","")&amp;" "&amp;IF(Y6="Sprint","Sprint","")&amp;IF(Y6="Hill","Hill","")</f>
        <v>05/05 Nth Sprint</v>
      </c>
      <c r="Z9" s="67"/>
      <c r="AA9" s="67"/>
      <c r="AB9" s="68"/>
      <c r="AC9" s="66" t="str">
        <f>TEXT(AC4,"dd/mm")&amp;" "&amp;IF(AC5="North","Nth","")&amp;IF(AC5="South","Sth","")&amp;IF(AC5="Joint","Jnt","")&amp;" "&amp;IF(AC6="Sprint","Sprint","")&amp;IF(AC6="Hill","Hill","")</f>
        <v>06/05 Nth Sprint</v>
      </c>
      <c r="AD9" s="67"/>
      <c r="AE9" s="67"/>
      <c r="AF9" s="68"/>
      <c r="AG9" s="66" t="str">
        <f>TEXT(AG4,"dd/mm")&amp;" "&amp;IF(AG5="North","Nth","")&amp;IF(AG5="South","Sth","")&amp;IF(AG5="Joint","Jnt","")&amp;" "&amp;IF(AG6="Sprint","Sprint","")&amp;IF(AG6="Hill","Hill","")</f>
        <v>19/05 Sth Hill</v>
      </c>
      <c r="AH9" s="67"/>
      <c r="AI9" s="67"/>
      <c r="AJ9" s="68"/>
      <c r="AK9" s="66" t="str">
        <f>TEXT(AK4,"dd/mm")&amp;" "&amp;IF(AK5="North","Nth","")&amp;IF(AK5="South","Sth","")&amp;IF(AK5="Joint","Jnt","")&amp;" "&amp;IF(AK6="Sprint","Sprint","")&amp;IF(AK6="Hill","Hill","")</f>
        <v>20/05 Nth Hill</v>
      </c>
      <c r="AL9" s="67"/>
      <c r="AM9" s="67"/>
      <c r="AN9" s="68"/>
      <c r="AO9" s="66" t="str">
        <f>TEXT(AO4,"dd/mm")&amp;" "&amp;IF(AO5="North","Nth","")&amp;IF(AO5="South","Sth","")&amp;IF(AO5="Joint","Jnt","")&amp;" "&amp;IF(AO6="Sprint","Sprint","")&amp;IF(AO6="Hill","Hill","")</f>
        <v>09/06 Sth Sprint</v>
      </c>
      <c r="AP9" s="67"/>
      <c r="AQ9" s="67"/>
      <c r="AR9" s="68"/>
      <c r="AS9" s="66" t="str">
        <f>TEXT(AS4,"dd/mm")&amp;" "&amp;IF(AS5="North","Nth","")&amp;IF(AS5="South","Sth","")&amp;IF(AS5="Joint","Jnt","")&amp;" "&amp;IF(AS6="Sprint","Sprint","")&amp;IF(AS6="Hill","Hill","")</f>
        <v>24/06 Sth Hill</v>
      </c>
      <c r="AT9" s="67"/>
      <c r="AU9" s="67"/>
      <c r="AV9" s="68"/>
      <c r="AW9" s="66" t="str">
        <f>TEXT(AW4,"dd/mm")&amp;" "&amp;IF(AW5="North","Nth","")&amp;IF(AW5="South","Sth","")&amp;IF(AW5="Joint","Jnt","")&amp;" "&amp;IF(AW6="Sprint","Sprint","")&amp;IF(AW6="Hill","Hill","")</f>
        <v>30/06 Nth Sprint</v>
      </c>
      <c r="AX9" s="67"/>
      <c r="AY9" s="67"/>
      <c r="AZ9" s="68"/>
      <c r="BA9" s="66" t="str">
        <f>TEXT(BA4,"dd/mm")&amp;" "&amp;IF(BA5="North","Nth","")&amp;IF(BA5="South","Sth","")&amp;IF(BA5="Joint","Jnt","")&amp;" "&amp;IF(BA6="Sprint","Sprint","")&amp;IF(BA6="Hill","Hill","")</f>
        <v>15/07 Jnt Hill</v>
      </c>
      <c r="BB9" s="67"/>
      <c r="BC9" s="67"/>
      <c r="BD9" s="68"/>
      <c r="BE9" s="66" t="str">
        <f>TEXT(BE4,"dd/mm")&amp;" "&amp;IF(BE5="North","Nth","")&amp;IF(BE5="South","Sth","")&amp;IF(BE5="Joint","Jnt","")&amp;" "&amp;IF(BE6="Sprint","Sprint","")&amp;IF(BE6="Hill","Hill","")</f>
        <v>21/07 Nth Sprint</v>
      </c>
      <c r="BF9" s="67"/>
      <c r="BG9" s="67"/>
      <c r="BH9" s="68"/>
      <c r="BI9" s="66" t="str">
        <f>TEXT(BI4,"dd/mm")&amp;" "&amp;IF(BI5="North","Nth","")&amp;IF(BI5="South","Sth","")&amp;IF(BI5="Joint","Jnt","")&amp;" "&amp;IF(BI6="Sprint","Sprint","")&amp;IF(BI6="Hill","Hill","")</f>
        <v>22/07 Nth Sprint</v>
      </c>
      <c r="BJ9" s="67"/>
      <c r="BK9" s="67"/>
      <c r="BL9" s="68"/>
      <c r="BM9" s="66" t="str">
        <f>TEXT(BM4,"dd/mm")&amp;" "&amp;IF(BM5="North","Nth","")&amp;IF(BM5="South","Sth","")&amp;IF(BM5="Joint","Jnt","")&amp;" "&amp;IF(BM6="Sprint","Sprint","")&amp;IF(BM6="Hill","Hill","")</f>
        <v>28/07 Jnt Hill</v>
      </c>
      <c r="BN9" s="67"/>
      <c r="BO9" s="67"/>
      <c r="BP9" s="68"/>
      <c r="BQ9" s="66" t="str">
        <f>TEXT(BQ4,"dd/mm")&amp;" "&amp;IF(BQ5="North","Nth","")&amp;IF(BQ5="South","Sth","")&amp;IF(BQ5="Joint","Jnt","")&amp;" "&amp;IF(BQ6="Sprint","Sprint","")&amp;IF(BQ6="Hill","Hill","")</f>
        <v>04/08 Sth Sprint</v>
      </c>
      <c r="BR9" s="67"/>
      <c r="BS9" s="67"/>
      <c r="BT9" s="68"/>
      <c r="BU9" s="66" t="str">
        <f>TEXT(BU4,"dd/mm")&amp;" "&amp;IF(BU5="North","Nth","")&amp;IF(BU5="South","Sth","")&amp;IF(BU5="Joint","Jnt","")&amp;" "&amp;IF(BU6="Sprint","Sprint","")&amp;IF(BU6="Hill","Hill","")</f>
        <v>05/08 Jnt Sprint</v>
      </c>
      <c r="BV9" s="67"/>
      <c r="BW9" s="67"/>
      <c r="BX9" s="68"/>
      <c r="BY9" s="66" t="str">
        <f>TEXT(BY4,"dd/mm")&amp;" "&amp;IF(BY5="North","Nth","")&amp;IF(BY5="South","Sth","")&amp;IF(BY5="Joint","Jnt","")&amp;" "&amp;IF(BY6="Sprint","Sprint","")&amp;IF(BY6="Hill","Hill","")</f>
        <v>01/09 Jnt Sprint</v>
      </c>
      <c r="BZ9" s="67"/>
      <c r="CA9" s="67"/>
      <c r="CB9" s="68"/>
      <c r="CC9" s="66" t="str">
        <f>TEXT(CC4,"dd/mm")&amp;" "&amp;IF(CC5="North","Nth","")&amp;IF(CC5="South","Sth","")&amp;IF(CC5="Joint","Jnt","")&amp;" "&amp;IF(CC6="Sprint","Sprint","")&amp;IF(CC6="Hill","Hill","")</f>
        <v>02/09 Jnt Sprint</v>
      </c>
      <c r="CD9" s="67"/>
      <c r="CE9" s="67"/>
      <c r="CF9" s="68"/>
      <c r="CG9" s="66" t="str">
        <f>TEXT(CG4,"dd/mm")&amp;" "&amp;IF(CG5="North","Nth","")&amp;IF(CG5="South","Sth","")&amp;IF(CG5="Joint","Jnt","")&amp;" "&amp;IF(CG6="Sprint","Sprint","")&amp;IF(CG6="Hill","Hill","")</f>
        <v>08/09 Sth Hill</v>
      </c>
      <c r="CH9" s="67"/>
      <c r="CI9" s="67"/>
      <c r="CJ9" s="68"/>
      <c r="CK9" s="66" t="str">
        <f>TEXT(CK4,"dd/mm")&amp;" "&amp;IF(CK5="North","Nth","")&amp;IF(CK5="South","Sth","")&amp;IF(CK5="Joint","Jnt","")&amp;" "&amp;IF(CK6="Sprint","Sprint","")&amp;IF(CK6="Hill","Hill","")</f>
        <v>22/09 Nth Hill</v>
      </c>
      <c r="CL9" s="67"/>
      <c r="CM9" s="67"/>
      <c r="CN9" s="68"/>
      <c r="CO9" s="66" t="str">
        <f>TEXT(CO4,"dd/mm")&amp;" "&amp;IF(CO5="North","Nth","")&amp;IF(CO5="South","Sth","")&amp;IF(CO5="Joint","Jnt","")&amp;" "&amp;IF(CO6="Sprint","Sprint","")&amp;IF(CO6="Hill","Hill","")</f>
        <v>23/09 Nth Hill</v>
      </c>
      <c r="CP9" s="67"/>
      <c r="CQ9" s="67"/>
      <c r="CR9" s="68"/>
      <c r="CS9" s="66" t="str">
        <f>TEXT(CS4,"dd/mm")&amp;" "&amp;IF(CS5="North","Nth","")&amp;IF(CS5="South","Sth","")&amp;IF(CS5="Joint","Jnt","")&amp;" "&amp;IF(CS6="Sprint","Sprint","")&amp;IF(CS6="Hill","Hill","")</f>
        <v>06/10 Jnt Hill</v>
      </c>
      <c r="CT9" s="67"/>
      <c r="CU9" s="67"/>
      <c r="CV9" s="68"/>
      <c r="CW9" s="66" t="str">
        <f>TEXT(CW4,"dd/mm")&amp;" "&amp;IF(CW5="North","Nth","")&amp;IF(CW5="South","Sth","")&amp;IF(CW5="Joint","Jnt","")&amp;" "&amp;IF(CW6="Sprint","Sprint","")&amp;IF(CW6="Hill","Hill","")</f>
        <v>07/10 Sth Sprint</v>
      </c>
      <c r="CX9" s="67"/>
      <c r="CY9" s="67"/>
      <c r="CZ9" s="68"/>
      <c r="DA9" s="66" t="str">
        <f>TEXT(DA4,"dd/mm")&amp;" "&amp;IF(DA5="North","Nth","")&amp;IF(DA5="South","Sth","")&amp;IF(DA5="Joint","Jnt","")&amp;" "&amp;IF(DA6="Sprint","Sprint","")&amp;IF(DA6="Hill","Hill","")</f>
        <v>27/10 Sth Sprint</v>
      </c>
      <c r="DB9" s="67"/>
      <c r="DC9" s="67"/>
      <c r="DD9" s="68"/>
    </row>
    <row r="10" spans="1:108" s="78" customFormat="1" ht="15">
      <c r="A10" s="70" t="s">
        <v>1</v>
      </c>
      <c r="B10" s="71" t="s">
        <v>160</v>
      </c>
      <c r="C10" s="72" t="s">
        <v>161</v>
      </c>
      <c r="D10" s="73" t="s">
        <v>162</v>
      </c>
      <c r="E10" s="72" t="s">
        <v>2</v>
      </c>
      <c r="F10" s="74" t="s">
        <v>156</v>
      </c>
      <c r="G10" s="74" t="s">
        <v>163</v>
      </c>
      <c r="H10" s="75" t="s">
        <v>3</v>
      </c>
      <c r="I10" s="76" t="s">
        <v>164</v>
      </c>
      <c r="J10" s="72" t="s">
        <v>165</v>
      </c>
      <c r="K10" s="72" t="s">
        <v>166</v>
      </c>
      <c r="L10" s="77" t="s">
        <v>167</v>
      </c>
      <c r="M10" s="76" t="s">
        <v>164</v>
      </c>
      <c r="N10" s="72" t="s">
        <v>165</v>
      </c>
      <c r="O10" s="72" t="s">
        <v>166</v>
      </c>
      <c r="P10" s="77" t="s">
        <v>167</v>
      </c>
      <c r="Q10" s="76" t="s">
        <v>164</v>
      </c>
      <c r="R10" s="72" t="s">
        <v>165</v>
      </c>
      <c r="S10" s="72" t="s">
        <v>166</v>
      </c>
      <c r="T10" s="77" t="s">
        <v>167</v>
      </c>
      <c r="U10" s="76" t="s">
        <v>164</v>
      </c>
      <c r="V10" s="72" t="s">
        <v>165</v>
      </c>
      <c r="W10" s="72" t="s">
        <v>166</v>
      </c>
      <c r="X10" s="77" t="s">
        <v>167</v>
      </c>
      <c r="Y10" s="76" t="s">
        <v>164</v>
      </c>
      <c r="Z10" s="72" t="s">
        <v>165</v>
      </c>
      <c r="AA10" s="72" t="s">
        <v>166</v>
      </c>
      <c r="AB10" s="77" t="s">
        <v>167</v>
      </c>
      <c r="AC10" s="76" t="s">
        <v>164</v>
      </c>
      <c r="AD10" s="72" t="s">
        <v>165</v>
      </c>
      <c r="AE10" s="72" t="s">
        <v>166</v>
      </c>
      <c r="AF10" s="77" t="s">
        <v>167</v>
      </c>
      <c r="AG10" s="76" t="s">
        <v>164</v>
      </c>
      <c r="AH10" s="72" t="s">
        <v>165</v>
      </c>
      <c r="AI10" s="72" t="s">
        <v>166</v>
      </c>
      <c r="AJ10" s="77" t="s">
        <v>167</v>
      </c>
      <c r="AK10" s="76" t="s">
        <v>164</v>
      </c>
      <c r="AL10" s="72" t="s">
        <v>165</v>
      </c>
      <c r="AM10" s="72" t="s">
        <v>166</v>
      </c>
      <c r="AN10" s="77" t="s">
        <v>167</v>
      </c>
      <c r="AO10" s="76" t="s">
        <v>164</v>
      </c>
      <c r="AP10" s="72" t="s">
        <v>165</v>
      </c>
      <c r="AQ10" s="72" t="s">
        <v>166</v>
      </c>
      <c r="AR10" s="77" t="s">
        <v>167</v>
      </c>
      <c r="AS10" s="76" t="s">
        <v>164</v>
      </c>
      <c r="AT10" s="72" t="s">
        <v>165</v>
      </c>
      <c r="AU10" s="72" t="s">
        <v>166</v>
      </c>
      <c r="AV10" s="77" t="s">
        <v>167</v>
      </c>
      <c r="AW10" s="76" t="s">
        <v>164</v>
      </c>
      <c r="AX10" s="72" t="s">
        <v>165</v>
      </c>
      <c r="AY10" s="72" t="s">
        <v>166</v>
      </c>
      <c r="AZ10" s="77" t="s">
        <v>167</v>
      </c>
      <c r="BA10" s="76" t="s">
        <v>164</v>
      </c>
      <c r="BB10" s="72" t="s">
        <v>165</v>
      </c>
      <c r="BC10" s="72" t="s">
        <v>166</v>
      </c>
      <c r="BD10" s="77" t="s">
        <v>167</v>
      </c>
      <c r="BE10" s="76" t="s">
        <v>164</v>
      </c>
      <c r="BF10" s="72" t="s">
        <v>165</v>
      </c>
      <c r="BG10" s="72" t="s">
        <v>166</v>
      </c>
      <c r="BH10" s="77" t="s">
        <v>167</v>
      </c>
      <c r="BI10" s="76" t="s">
        <v>164</v>
      </c>
      <c r="BJ10" s="72" t="s">
        <v>165</v>
      </c>
      <c r="BK10" s="72" t="s">
        <v>166</v>
      </c>
      <c r="BL10" s="77" t="s">
        <v>167</v>
      </c>
      <c r="BM10" s="76" t="s">
        <v>164</v>
      </c>
      <c r="BN10" s="72" t="s">
        <v>165</v>
      </c>
      <c r="BO10" s="72" t="s">
        <v>166</v>
      </c>
      <c r="BP10" s="77" t="s">
        <v>167</v>
      </c>
      <c r="BQ10" s="76" t="s">
        <v>164</v>
      </c>
      <c r="BR10" s="72" t="s">
        <v>165</v>
      </c>
      <c r="BS10" s="72" t="s">
        <v>166</v>
      </c>
      <c r="BT10" s="77" t="s">
        <v>167</v>
      </c>
      <c r="BU10" s="76" t="s">
        <v>164</v>
      </c>
      <c r="BV10" s="72" t="s">
        <v>165</v>
      </c>
      <c r="BW10" s="72" t="s">
        <v>166</v>
      </c>
      <c r="BX10" s="77" t="s">
        <v>167</v>
      </c>
      <c r="BY10" s="76" t="s">
        <v>164</v>
      </c>
      <c r="BZ10" s="72" t="s">
        <v>165</v>
      </c>
      <c r="CA10" s="72" t="s">
        <v>166</v>
      </c>
      <c r="CB10" s="77" t="s">
        <v>167</v>
      </c>
      <c r="CC10" s="76" t="s">
        <v>164</v>
      </c>
      <c r="CD10" s="72" t="s">
        <v>165</v>
      </c>
      <c r="CE10" s="72" t="s">
        <v>166</v>
      </c>
      <c r="CF10" s="77" t="s">
        <v>167</v>
      </c>
      <c r="CG10" s="76" t="s">
        <v>164</v>
      </c>
      <c r="CH10" s="72" t="s">
        <v>165</v>
      </c>
      <c r="CI10" s="72" t="s">
        <v>166</v>
      </c>
      <c r="CJ10" s="77" t="s">
        <v>167</v>
      </c>
      <c r="CK10" s="76" t="s">
        <v>164</v>
      </c>
      <c r="CL10" s="72" t="s">
        <v>165</v>
      </c>
      <c r="CM10" s="72" t="s">
        <v>166</v>
      </c>
      <c r="CN10" s="77" t="s">
        <v>167</v>
      </c>
      <c r="CO10" s="76" t="s">
        <v>164</v>
      </c>
      <c r="CP10" s="72" t="s">
        <v>165</v>
      </c>
      <c r="CQ10" s="72" t="s">
        <v>166</v>
      </c>
      <c r="CR10" s="77" t="s">
        <v>167</v>
      </c>
      <c r="CS10" s="76" t="s">
        <v>164</v>
      </c>
      <c r="CT10" s="72" t="s">
        <v>165</v>
      </c>
      <c r="CU10" s="72" t="s">
        <v>166</v>
      </c>
      <c r="CV10" s="77" t="s">
        <v>167</v>
      </c>
      <c r="CW10" s="76" t="s">
        <v>164</v>
      </c>
      <c r="CX10" s="72" t="s">
        <v>165</v>
      </c>
      <c r="CY10" s="72" t="s">
        <v>166</v>
      </c>
      <c r="CZ10" s="77" t="s">
        <v>167</v>
      </c>
      <c r="DA10" s="76" t="s">
        <v>164</v>
      </c>
      <c r="DB10" s="72" t="s">
        <v>165</v>
      </c>
      <c r="DC10" s="72" t="s">
        <v>166</v>
      </c>
      <c r="DD10" s="77" t="s">
        <v>167</v>
      </c>
    </row>
    <row r="11" spans="1:108" ht="15.75">
      <c r="A11" s="79" t="s">
        <v>14</v>
      </c>
      <c r="B11" s="80">
        <v>1045</v>
      </c>
      <c r="C11" s="81" t="s">
        <v>195</v>
      </c>
      <c r="D11" s="82">
        <v>1275</v>
      </c>
      <c r="E11" s="83" t="s">
        <v>19</v>
      </c>
      <c r="F11" s="84" t="s">
        <v>196</v>
      </c>
      <c r="G11" s="84" t="s">
        <v>173</v>
      </c>
      <c r="H11" s="85" t="s">
        <v>20</v>
      </c>
      <c r="I11" s="86" t="s">
        <v>173</v>
      </c>
      <c r="J11" s="87" t="s">
        <v>173</v>
      </c>
      <c r="K11" s="87" t="s">
        <v>173</v>
      </c>
      <c r="L11" s="88"/>
      <c r="M11" s="86">
        <v>74.71</v>
      </c>
      <c r="N11" s="87">
        <v>79.64</v>
      </c>
      <c r="O11" s="87">
        <v>93.81</v>
      </c>
      <c r="P11" s="88"/>
      <c r="Q11" s="86" t="s">
        <v>173</v>
      </c>
      <c r="R11" s="87" t="s">
        <v>173</v>
      </c>
      <c r="S11" s="87" t="s">
        <v>173</v>
      </c>
      <c r="T11" s="88" t="s">
        <v>173</v>
      </c>
      <c r="U11" s="86" t="s">
        <v>173</v>
      </c>
      <c r="V11" s="87" t="s">
        <v>173</v>
      </c>
      <c r="W11" s="87" t="s">
        <v>173</v>
      </c>
      <c r="X11" s="88" t="s">
        <v>173</v>
      </c>
      <c r="Y11" s="86" t="s">
        <v>173</v>
      </c>
      <c r="Z11" s="87" t="s">
        <v>173</v>
      </c>
      <c r="AA11" s="87" t="s">
        <v>173</v>
      </c>
      <c r="AB11" s="88" t="s">
        <v>173</v>
      </c>
      <c r="AC11" s="86" t="s">
        <v>173</v>
      </c>
      <c r="AD11" s="87" t="s">
        <v>173</v>
      </c>
      <c r="AE11" s="87" t="s">
        <v>173</v>
      </c>
      <c r="AF11" s="88" t="s">
        <v>173</v>
      </c>
      <c r="AG11" s="86" t="s">
        <v>173</v>
      </c>
      <c r="AH11" s="87" t="s">
        <v>173</v>
      </c>
      <c r="AI11" s="87" t="s">
        <v>173</v>
      </c>
      <c r="AJ11" s="88" t="s">
        <v>173</v>
      </c>
      <c r="AK11" s="86" t="s">
        <v>173</v>
      </c>
      <c r="AL11" s="87" t="s">
        <v>173</v>
      </c>
      <c r="AM11" s="87" t="s">
        <v>173</v>
      </c>
      <c r="AN11" s="88" t="s">
        <v>173</v>
      </c>
      <c r="AO11" s="86">
        <v>126.86</v>
      </c>
      <c r="AP11" s="87">
        <v>130.01</v>
      </c>
      <c r="AQ11" s="87">
        <v>97.58</v>
      </c>
      <c r="AR11" s="88"/>
      <c r="AS11" s="86" t="s">
        <v>173</v>
      </c>
      <c r="AT11" s="87" t="s">
        <v>173</v>
      </c>
      <c r="AU11" s="87" t="s">
        <v>173</v>
      </c>
      <c r="AV11" s="88" t="s">
        <v>173</v>
      </c>
      <c r="AW11" s="86" t="s">
        <v>173</v>
      </c>
      <c r="AX11" s="87" t="s">
        <v>173</v>
      </c>
      <c r="AY11" s="87" t="s">
        <v>173</v>
      </c>
      <c r="AZ11" s="88" t="s">
        <v>173</v>
      </c>
      <c r="BA11" s="86">
        <v>76.54</v>
      </c>
      <c r="BB11" s="87">
        <v>76.78</v>
      </c>
      <c r="BC11" s="87">
        <v>99.69</v>
      </c>
      <c r="BD11" s="88"/>
      <c r="BE11" s="86" t="s">
        <v>173</v>
      </c>
      <c r="BF11" s="87" t="s">
        <v>173</v>
      </c>
      <c r="BG11" s="87" t="s">
        <v>173</v>
      </c>
      <c r="BH11" s="88" t="s">
        <v>173</v>
      </c>
      <c r="BI11" s="86" t="s">
        <v>173</v>
      </c>
      <c r="BJ11" s="87" t="s">
        <v>173</v>
      </c>
      <c r="BK11" s="87" t="s">
        <v>173</v>
      </c>
      <c r="BL11" s="88" t="s">
        <v>173</v>
      </c>
      <c r="BM11" s="86" t="s">
        <v>173</v>
      </c>
      <c r="BN11" s="87" t="s">
        <v>173</v>
      </c>
      <c r="BO11" s="87" t="s">
        <v>173</v>
      </c>
      <c r="BP11" s="88" t="s">
        <v>173</v>
      </c>
      <c r="BQ11" s="86" t="s">
        <v>173</v>
      </c>
      <c r="BR11" s="87" t="s">
        <v>173</v>
      </c>
      <c r="BS11" s="87" t="s">
        <v>173</v>
      </c>
      <c r="BT11" s="88" t="s">
        <v>173</v>
      </c>
      <c r="BU11" s="86" t="s">
        <v>173</v>
      </c>
      <c r="BV11" s="87" t="s">
        <v>173</v>
      </c>
      <c r="BW11" s="87" t="s">
        <v>173</v>
      </c>
      <c r="BX11" s="88" t="s">
        <v>173</v>
      </c>
      <c r="BY11" s="86" t="s">
        <v>173</v>
      </c>
      <c r="BZ11" s="87" t="s">
        <v>173</v>
      </c>
      <c r="CA11" s="87" t="s">
        <v>173</v>
      </c>
      <c r="CB11" s="88" t="s">
        <v>173</v>
      </c>
      <c r="CC11" s="86" t="s">
        <v>173</v>
      </c>
      <c r="CD11" s="87" t="s">
        <v>173</v>
      </c>
      <c r="CE11" s="87" t="s">
        <v>173</v>
      </c>
      <c r="CF11" s="88" t="s">
        <v>173</v>
      </c>
      <c r="CG11" s="86">
        <v>54.51</v>
      </c>
      <c r="CH11" s="87">
        <v>56.52</v>
      </c>
      <c r="CI11" s="87">
        <v>96.44</v>
      </c>
      <c r="CJ11" s="88"/>
      <c r="CK11" s="86" t="s">
        <v>173</v>
      </c>
      <c r="CL11" s="87" t="s">
        <v>173</v>
      </c>
      <c r="CM11" s="87" t="s">
        <v>173</v>
      </c>
      <c r="CN11" s="88" t="s">
        <v>173</v>
      </c>
      <c r="CO11" s="86" t="s">
        <v>173</v>
      </c>
      <c r="CP11" s="87" t="s">
        <v>173</v>
      </c>
      <c r="CQ11" s="87" t="s">
        <v>173</v>
      </c>
      <c r="CR11" s="88" t="s">
        <v>173</v>
      </c>
      <c r="CS11" s="86" t="s">
        <v>173</v>
      </c>
      <c r="CT11" s="87" t="s">
        <v>173</v>
      </c>
      <c r="CU11" s="87" t="s">
        <v>173</v>
      </c>
      <c r="CV11" s="88" t="s">
        <v>173</v>
      </c>
      <c r="CW11" s="86" t="s">
        <v>173</v>
      </c>
      <c r="CX11" s="87" t="s">
        <v>173</v>
      </c>
      <c r="CY11" s="87" t="s">
        <v>173</v>
      </c>
      <c r="CZ11" s="88" t="s">
        <v>173</v>
      </c>
      <c r="DA11" s="86">
        <v>111.31</v>
      </c>
      <c r="DB11" s="87">
        <v>119.47</v>
      </c>
      <c r="DC11" s="87">
        <v>93.17</v>
      </c>
      <c r="DD11" s="88"/>
    </row>
    <row r="12" spans="1:108" ht="15.75">
      <c r="A12" s="79" t="s">
        <v>14</v>
      </c>
      <c r="B12" s="80">
        <v>1083</v>
      </c>
      <c r="C12" s="81" t="s">
        <v>195</v>
      </c>
      <c r="D12" s="82">
        <v>1275</v>
      </c>
      <c r="E12" s="83" t="s">
        <v>22</v>
      </c>
      <c r="F12" s="84" t="s">
        <v>196</v>
      </c>
      <c r="G12" s="84" t="s">
        <v>173</v>
      </c>
      <c r="H12" s="85" t="s">
        <v>20</v>
      </c>
      <c r="I12" s="86" t="s">
        <v>173</v>
      </c>
      <c r="J12" s="87" t="s">
        <v>173</v>
      </c>
      <c r="K12" s="87" t="s">
        <v>173</v>
      </c>
      <c r="L12" s="88"/>
      <c r="M12" s="86">
        <v>74.71</v>
      </c>
      <c r="N12" s="87">
        <v>83.48</v>
      </c>
      <c r="O12" s="87">
        <v>89.49</v>
      </c>
      <c r="P12" s="88"/>
      <c r="Q12" s="86" t="s">
        <v>173</v>
      </c>
      <c r="R12" s="87" t="s">
        <v>173</v>
      </c>
      <c r="S12" s="87" t="s">
        <v>173</v>
      </c>
      <c r="T12" s="88" t="s">
        <v>173</v>
      </c>
      <c r="U12" s="86" t="s">
        <v>173</v>
      </c>
      <c r="V12" s="87" t="s">
        <v>173</v>
      </c>
      <c r="W12" s="87" t="s">
        <v>173</v>
      </c>
      <c r="X12" s="88" t="s">
        <v>173</v>
      </c>
      <c r="Y12" s="86" t="s">
        <v>173</v>
      </c>
      <c r="Z12" s="87" t="s">
        <v>173</v>
      </c>
      <c r="AA12" s="87" t="s">
        <v>173</v>
      </c>
      <c r="AB12" s="88" t="s">
        <v>173</v>
      </c>
      <c r="AC12" s="86" t="s">
        <v>173</v>
      </c>
      <c r="AD12" s="87" t="s">
        <v>173</v>
      </c>
      <c r="AE12" s="87" t="s">
        <v>173</v>
      </c>
      <c r="AF12" s="88" t="s">
        <v>173</v>
      </c>
      <c r="AG12" s="86" t="s">
        <v>173</v>
      </c>
      <c r="AH12" s="87" t="s">
        <v>173</v>
      </c>
      <c r="AI12" s="87" t="s">
        <v>173</v>
      </c>
      <c r="AJ12" s="88" t="s">
        <v>173</v>
      </c>
      <c r="AK12" s="86" t="s">
        <v>173</v>
      </c>
      <c r="AL12" s="87" t="s">
        <v>173</v>
      </c>
      <c r="AM12" s="87" t="s">
        <v>173</v>
      </c>
      <c r="AN12" s="88" t="s">
        <v>173</v>
      </c>
      <c r="AO12" s="86">
        <v>126.86</v>
      </c>
      <c r="AP12" s="87">
        <v>134.64</v>
      </c>
      <c r="AQ12" s="87">
        <v>94.22</v>
      </c>
      <c r="AR12" s="88"/>
      <c r="AS12" s="86" t="s">
        <v>173</v>
      </c>
      <c r="AT12" s="87" t="s">
        <v>173</v>
      </c>
      <c r="AU12" s="87" t="s">
        <v>173</v>
      </c>
      <c r="AV12" s="88" t="s">
        <v>173</v>
      </c>
      <c r="AW12" s="86" t="s">
        <v>173</v>
      </c>
      <c r="AX12" s="87" t="s">
        <v>173</v>
      </c>
      <c r="AY12" s="87" t="s">
        <v>173</v>
      </c>
      <c r="AZ12" s="88" t="s">
        <v>173</v>
      </c>
      <c r="BA12" s="86" t="s">
        <v>173</v>
      </c>
      <c r="BB12" s="87" t="s">
        <v>173</v>
      </c>
      <c r="BC12" s="87" t="s">
        <v>173</v>
      </c>
      <c r="BD12" s="88" t="s">
        <v>173</v>
      </c>
      <c r="BE12" s="86" t="s">
        <v>173</v>
      </c>
      <c r="BF12" s="87" t="s">
        <v>173</v>
      </c>
      <c r="BG12" s="87" t="s">
        <v>173</v>
      </c>
      <c r="BH12" s="88" t="s">
        <v>173</v>
      </c>
      <c r="BI12" s="86" t="s">
        <v>173</v>
      </c>
      <c r="BJ12" s="87" t="s">
        <v>173</v>
      </c>
      <c r="BK12" s="87" t="s">
        <v>173</v>
      </c>
      <c r="BL12" s="88" t="s">
        <v>173</v>
      </c>
      <c r="BM12" s="86" t="s">
        <v>173</v>
      </c>
      <c r="BN12" s="87" t="s">
        <v>173</v>
      </c>
      <c r="BO12" s="87" t="s">
        <v>173</v>
      </c>
      <c r="BP12" s="88" t="s">
        <v>173</v>
      </c>
      <c r="BQ12" s="86" t="s">
        <v>173</v>
      </c>
      <c r="BR12" s="87" t="s">
        <v>173</v>
      </c>
      <c r="BS12" s="87" t="s">
        <v>173</v>
      </c>
      <c r="BT12" s="88" t="s">
        <v>173</v>
      </c>
      <c r="BU12" s="86">
        <v>74.71</v>
      </c>
      <c r="BV12" s="87">
        <v>79.32</v>
      </c>
      <c r="BW12" s="87">
        <v>94.19</v>
      </c>
      <c r="BX12" s="88"/>
      <c r="BY12" s="86" t="s">
        <v>173</v>
      </c>
      <c r="BZ12" s="87" t="s">
        <v>173</v>
      </c>
      <c r="CA12" s="87" t="s">
        <v>173</v>
      </c>
      <c r="CB12" s="88" t="s">
        <v>173</v>
      </c>
      <c r="CC12" s="86" t="s">
        <v>173</v>
      </c>
      <c r="CD12" s="87" t="s">
        <v>173</v>
      </c>
      <c r="CE12" s="87" t="s">
        <v>173</v>
      </c>
      <c r="CF12" s="88" t="s">
        <v>173</v>
      </c>
      <c r="CG12" s="86" t="s">
        <v>173</v>
      </c>
      <c r="CH12" s="87" t="s">
        <v>173</v>
      </c>
      <c r="CI12" s="87" t="s">
        <v>173</v>
      </c>
      <c r="CJ12" s="88" t="s">
        <v>173</v>
      </c>
      <c r="CK12" s="86" t="s">
        <v>173</v>
      </c>
      <c r="CL12" s="87" t="s">
        <v>173</v>
      </c>
      <c r="CM12" s="87" t="s">
        <v>173</v>
      </c>
      <c r="CN12" s="88" t="s">
        <v>173</v>
      </c>
      <c r="CO12" s="86" t="s">
        <v>173</v>
      </c>
      <c r="CP12" s="87" t="s">
        <v>173</v>
      </c>
      <c r="CQ12" s="87" t="s">
        <v>173</v>
      </c>
      <c r="CR12" s="88" t="s">
        <v>173</v>
      </c>
      <c r="CS12" s="86">
        <v>58.75</v>
      </c>
      <c r="CT12" s="87">
        <v>65.51</v>
      </c>
      <c r="CU12" s="87">
        <v>89.68</v>
      </c>
      <c r="CV12" s="88"/>
      <c r="CW12" s="86" t="s">
        <v>173</v>
      </c>
      <c r="CX12" s="87" t="s">
        <v>173</v>
      </c>
      <c r="CY12" s="87" t="s">
        <v>173</v>
      </c>
      <c r="CZ12" s="88" t="s">
        <v>173</v>
      </c>
      <c r="DA12" s="86" t="s">
        <v>173</v>
      </c>
      <c r="DB12" s="87" t="s">
        <v>173</v>
      </c>
      <c r="DC12" s="87" t="s">
        <v>173</v>
      </c>
      <c r="DD12" s="88" t="s">
        <v>173</v>
      </c>
    </row>
    <row r="13" spans="1:108" ht="15.75">
      <c r="A13" s="79" t="s">
        <v>14</v>
      </c>
      <c r="B13" s="80">
        <v>1077</v>
      </c>
      <c r="C13" s="81" t="s">
        <v>197</v>
      </c>
      <c r="D13" s="82">
        <v>1396</v>
      </c>
      <c r="E13" s="83" t="s">
        <v>24</v>
      </c>
      <c r="F13" s="84" t="s">
        <v>198</v>
      </c>
      <c r="G13" s="84" t="s">
        <v>199</v>
      </c>
      <c r="H13" s="85" t="s">
        <v>16</v>
      </c>
      <c r="I13" s="86">
        <v>76.17</v>
      </c>
      <c r="J13" s="87">
        <v>81.83</v>
      </c>
      <c r="K13" s="87">
        <v>93.08</v>
      </c>
      <c r="L13" s="88"/>
      <c r="M13" s="86" t="s">
        <v>173</v>
      </c>
      <c r="N13" s="87" t="s">
        <v>173</v>
      </c>
      <c r="O13" s="87" t="s">
        <v>173</v>
      </c>
      <c r="P13" s="88" t="s">
        <v>173</v>
      </c>
      <c r="Q13" s="86" t="s">
        <v>173</v>
      </c>
      <c r="R13" s="87" t="s">
        <v>173</v>
      </c>
      <c r="S13" s="87" t="s">
        <v>173</v>
      </c>
      <c r="T13" s="88" t="s">
        <v>173</v>
      </c>
      <c r="U13" s="86" t="s">
        <v>173</v>
      </c>
      <c r="V13" s="87" t="s">
        <v>173</v>
      </c>
      <c r="W13" s="87" t="s">
        <v>173</v>
      </c>
      <c r="X13" s="88" t="s">
        <v>173</v>
      </c>
      <c r="Y13" s="86" t="s">
        <v>173</v>
      </c>
      <c r="Z13" s="87" t="s">
        <v>173</v>
      </c>
      <c r="AA13" s="87" t="s">
        <v>173</v>
      </c>
      <c r="AB13" s="88" t="s">
        <v>173</v>
      </c>
      <c r="AC13" s="86" t="s">
        <v>173</v>
      </c>
      <c r="AD13" s="87" t="s">
        <v>173</v>
      </c>
      <c r="AE13" s="87" t="s">
        <v>173</v>
      </c>
      <c r="AF13" s="88" t="s">
        <v>173</v>
      </c>
      <c r="AG13" s="86" t="s">
        <v>173</v>
      </c>
      <c r="AH13" s="87" t="s">
        <v>173</v>
      </c>
      <c r="AI13" s="87" t="s">
        <v>173</v>
      </c>
      <c r="AJ13" s="88" t="s">
        <v>173</v>
      </c>
      <c r="AK13" s="86" t="s">
        <v>173</v>
      </c>
      <c r="AL13" s="87" t="s">
        <v>173</v>
      </c>
      <c r="AM13" s="87" t="s">
        <v>173</v>
      </c>
      <c r="AN13" s="88" t="s">
        <v>173</v>
      </c>
      <c r="AO13" s="86" t="s">
        <v>173</v>
      </c>
      <c r="AP13" s="87" t="s">
        <v>173</v>
      </c>
      <c r="AQ13" s="87" t="s">
        <v>173</v>
      </c>
      <c r="AR13" s="88" t="s">
        <v>173</v>
      </c>
      <c r="AS13" s="86" t="s">
        <v>173</v>
      </c>
      <c r="AT13" s="87" t="s">
        <v>173</v>
      </c>
      <c r="AU13" s="87" t="s">
        <v>173</v>
      </c>
      <c r="AV13" s="88" t="s">
        <v>173</v>
      </c>
      <c r="AW13" s="86" t="s">
        <v>173</v>
      </c>
      <c r="AX13" s="87" t="s">
        <v>173</v>
      </c>
      <c r="AY13" s="87" t="s">
        <v>173</v>
      </c>
      <c r="AZ13" s="88" t="s">
        <v>173</v>
      </c>
      <c r="BA13" s="86" t="s">
        <v>173</v>
      </c>
      <c r="BB13" s="87" t="s">
        <v>173</v>
      </c>
      <c r="BC13" s="87" t="s">
        <v>173</v>
      </c>
      <c r="BD13" s="88" t="s">
        <v>173</v>
      </c>
      <c r="BE13" s="86" t="s">
        <v>173</v>
      </c>
      <c r="BF13" s="87" t="s">
        <v>173</v>
      </c>
      <c r="BG13" s="87" t="s">
        <v>173</v>
      </c>
      <c r="BH13" s="88" t="s">
        <v>173</v>
      </c>
      <c r="BI13" s="86" t="s">
        <v>173</v>
      </c>
      <c r="BJ13" s="87" t="s">
        <v>173</v>
      </c>
      <c r="BK13" s="87" t="s">
        <v>173</v>
      </c>
      <c r="BL13" s="88" t="s">
        <v>173</v>
      </c>
      <c r="BM13" s="86" t="s">
        <v>173</v>
      </c>
      <c r="BN13" s="87" t="s">
        <v>173</v>
      </c>
      <c r="BO13" s="87" t="s">
        <v>173</v>
      </c>
      <c r="BP13" s="88" t="s">
        <v>173</v>
      </c>
      <c r="BQ13" s="86" t="s">
        <v>173</v>
      </c>
      <c r="BR13" s="87" t="s">
        <v>173</v>
      </c>
      <c r="BS13" s="87" t="s">
        <v>173</v>
      </c>
      <c r="BT13" s="88" t="s">
        <v>173</v>
      </c>
      <c r="BU13" s="86">
        <v>71.66</v>
      </c>
      <c r="BV13" s="87">
        <v>78.71</v>
      </c>
      <c r="BW13" s="87">
        <v>91.04</v>
      </c>
      <c r="BX13" s="88"/>
      <c r="BY13" s="86" t="s">
        <v>173</v>
      </c>
      <c r="BZ13" s="87" t="s">
        <v>173</v>
      </c>
      <c r="CA13" s="87" t="s">
        <v>173</v>
      </c>
      <c r="CB13" s="88" t="s">
        <v>173</v>
      </c>
      <c r="CC13" s="86" t="s">
        <v>173</v>
      </c>
      <c r="CD13" s="87" t="s">
        <v>173</v>
      </c>
      <c r="CE13" s="87" t="s">
        <v>173</v>
      </c>
      <c r="CF13" s="88" t="s">
        <v>173</v>
      </c>
      <c r="CG13" s="86" t="s">
        <v>173</v>
      </c>
      <c r="CH13" s="87" t="s">
        <v>173</v>
      </c>
      <c r="CI13" s="87" t="s">
        <v>173</v>
      </c>
      <c r="CJ13" s="88" t="s">
        <v>173</v>
      </c>
      <c r="CK13" s="86" t="s">
        <v>173</v>
      </c>
      <c r="CL13" s="87" t="s">
        <v>173</v>
      </c>
      <c r="CM13" s="87" t="s">
        <v>173</v>
      </c>
      <c r="CN13" s="88" t="s">
        <v>173</v>
      </c>
      <c r="CO13" s="86" t="s">
        <v>173</v>
      </c>
      <c r="CP13" s="87" t="s">
        <v>173</v>
      </c>
      <c r="CQ13" s="87" t="s">
        <v>173</v>
      </c>
      <c r="CR13" s="88" t="s">
        <v>173</v>
      </c>
      <c r="CS13" s="86" t="s">
        <v>173</v>
      </c>
      <c r="CT13" s="87" t="s">
        <v>173</v>
      </c>
      <c r="CU13" s="87" t="s">
        <v>173</v>
      </c>
      <c r="CV13" s="88" t="s">
        <v>173</v>
      </c>
      <c r="CW13" s="86" t="s">
        <v>173</v>
      </c>
      <c r="CX13" s="87" t="s">
        <v>173</v>
      </c>
      <c r="CY13" s="87" t="s">
        <v>173</v>
      </c>
      <c r="CZ13" s="88" t="s">
        <v>173</v>
      </c>
      <c r="DA13" s="86" t="s">
        <v>173</v>
      </c>
      <c r="DB13" s="87" t="s">
        <v>173</v>
      </c>
      <c r="DC13" s="87" t="s">
        <v>173</v>
      </c>
      <c r="DD13" s="88" t="s">
        <v>173</v>
      </c>
    </row>
    <row r="14" spans="1:108" ht="15.75">
      <c r="A14" s="79" t="s">
        <v>14</v>
      </c>
      <c r="B14" s="80">
        <v>1090</v>
      </c>
      <c r="C14" s="81" t="s">
        <v>200</v>
      </c>
      <c r="D14" s="82">
        <v>1300</v>
      </c>
      <c r="E14" s="83" t="s">
        <v>25</v>
      </c>
      <c r="F14" s="84" t="s">
        <v>196</v>
      </c>
      <c r="G14" s="84" t="s">
        <v>173</v>
      </c>
      <c r="H14" s="85" t="s">
        <v>26</v>
      </c>
      <c r="I14" s="86" t="s">
        <v>173</v>
      </c>
      <c r="J14" s="87" t="s">
        <v>173</v>
      </c>
      <c r="K14" s="87" t="s">
        <v>173</v>
      </c>
      <c r="L14" s="88"/>
      <c r="M14" s="86" t="s">
        <v>173</v>
      </c>
      <c r="N14" s="87" t="s">
        <v>173</v>
      </c>
      <c r="O14" s="87" t="s">
        <v>173</v>
      </c>
      <c r="P14" s="88" t="s">
        <v>173</v>
      </c>
      <c r="Q14" s="86" t="s">
        <v>173</v>
      </c>
      <c r="R14" s="87" t="s">
        <v>173</v>
      </c>
      <c r="S14" s="87" t="s">
        <v>173</v>
      </c>
      <c r="T14" s="88" t="s">
        <v>173</v>
      </c>
      <c r="U14" s="86">
        <v>62.98</v>
      </c>
      <c r="V14" s="87">
        <v>71.13</v>
      </c>
      <c r="W14" s="87">
        <v>88.54</v>
      </c>
      <c r="X14" s="88"/>
      <c r="Y14" s="86" t="s">
        <v>173</v>
      </c>
      <c r="Z14" s="87" t="s">
        <v>173</v>
      </c>
      <c r="AA14" s="87" t="s">
        <v>173</v>
      </c>
      <c r="AB14" s="88" t="s">
        <v>173</v>
      </c>
      <c r="AC14" s="86" t="s">
        <v>173</v>
      </c>
      <c r="AD14" s="87" t="s">
        <v>173</v>
      </c>
      <c r="AE14" s="87" t="s">
        <v>173</v>
      </c>
      <c r="AF14" s="88" t="s">
        <v>173</v>
      </c>
      <c r="AG14" s="86" t="s">
        <v>173</v>
      </c>
      <c r="AH14" s="87" t="s">
        <v>173</v>
      </c>
      <c r="AI14" s="87" t="s">
        <v>173</v>
      </c>
      <c r="AJ14" s="88" t="s">
        <v>173</v>
      </c>
      <c r="AK14" s="86" t="s">
        <v>173</v>
      </c>
      <c r="AL14" s="87" t="s">
        <v>173</v>
      </c>
      <c r="AM14" s="87" t="s">
        <v>173</v>
      </c>
      <c r="AN14" s="88" t="s">
        <v>173</v>
      </c>
      <c r="AO14" s="86" t="s">
        <v>173</v>
      </c>
      <c r="AP14" s="87" t="s">
        <v>173</v>
      </c>
      <c r="AQ14" s="87" t="s">
        <v>173</v>
      </c>
      <c r="AR14" s="88" t="s">
        <v>173</v>
      </c>
      <c r="AS14" s="86" t="s">
        <v>173</v>
      </c>
      <c r="AT14" s="87" t="s">
        <v>173</v>
      </c>
      <c r="AU14" s="87" t="s">
        <v>173</v>
      </c>
      <c r="AV14" s="88" t="s">
        <v>173</v>
      </c>
      <c r="AW14" s="86" t="s">
        <v>173</v>
      </c>
      <c r="AX14" s="87" t="s">
        <v>173</v>
      </c>
      <c r="AY14" s="87" t="s">
        <v>173</v>
      </c>
      <c r="AZ14" s="88" t="s">
        <v>173</v>
      </c>
      <c r="BA14" s="86" t="s">
        <v>173</v>
      </c>
      <c r="BB14" s="87" t="s">
        <v>173</v>
      </c>
      <c r="BC14" s="87" t="s">
        <v>173</v>
      </c>
      <c r="BD14" s="88" t="s">
        <v>173</v>
      </c>
      <c r="BE14" s="86" t="s">
        <v>173</v>
      </c>
      <c r="BF14" s="87" t="s">
        <v>173</v>
      </c>
      <c r="BG14" s="87" t="s">
        <v>173</v>
      </c>
      <c r="BH14" s="88" t="s">
        <v>173</v>
      </c>
      <c r="BI14" s="86" t="s">
        <v>173</v>
      </c>
      <c r="BJ14" s="87" t="s">
        <v>173</v>
      </c>
      <c r="BK14" s="87" t="s">
        <v>173</v>
      </c>
      <c r="BL14" s="88" t="s">
        <v>173</v>
      </c>
      <c r="BM14" s="86" t="s">
        <v>173</v>
      </c>
      <c r="BN14" s="87" t="s">
        <v>173</v>
      </c>
      <c r="BO14" s="87" t="s">
        <v>173</v>
      </c>
      <c r="BP14" s="88" t="s">
        <v>173</v>
      </c>
      <c r="BQ14" s="86" t="s">
        <v>173</v>
      </c>
      <c r="BR14" s="87" t="s">
        <v>173</v>
      </c>
      <c r="BS14" s="87" t="s">
        <v>173</v>
      </c>
      <c r="BT14" s="88" t="s">
        <v>173</v>
      </c>
      <c r="BU14" s="86" t="s">
        <v>173</v>
      </c>
      <c r="BV14" s="87" t="s">
        <v>173</v>
      </c>
      <c r="BW14" s="87" t="s">
        <v>173</v>
      </c>
      <c r="BX14" s="88" t="s">
        <v>173</v>
      </c>
      <c r="BY14" s="86" t="s">
        <v>173</v>
      </c>
      <c r="BZ14" s="87" t="s">
        <v>173</v>
      </c>
      <c r="CA14" s="87" t="s">
        <v>173</v>
      </c>
      <c r="CB14" s="88" t="s">
        <v>173</v>
      </c>
      <c r="CC14" s="86" t="s">
        <v>173</v>
      </c>
      <c r="CD14" s="87" t="s">
        <v>173</v>
      </c>
      <c r="CE14" s="87" t="s">
        <v>173</v>
      </c>
      <c r="CF14" s="88" t="s">
        <v>173</v>
      </c>
      <c r="CG14" s="86" t="s">
        <v>173</v>
      </c>
      <c r="CH14" s="87" t="s">
        <v>173</v>
      </c>
      <c r="CI14" s="87" t="s">
        <v>173</v>
      </c>
      <c r="CJ14" s="88" t="s">
        <v>173</v>
      </c>
      <c r="CK14" s="86" t="s">
        <v>173</v>
      </c>
      <c r="CL14" s="87" t="s">
        <v>173</v>
      </c>
      <c r="CM14" s="87" t="s">
        <v>173</v>
      </c>
      <c r="CN14" s="88" t="s">
        <v>173</v>
      </c>
      <c r="CO14" s="86" t="s">
        <v>173</v>
      </c>
      <c r="CP14" s="87" t="s">
        <v>173</v>
      </c>
      <c r="CQ14" s="87" t="s">
        <v>173</v>
      </c>
      <c r="CR14" s="88" t="s">
        <v>173</v>
      </c>
      <c r="CS14" s="86" t="s">
        <v>173</v>
      </c>
      <c r="CT14" s="87" t="s">
        <v>173</v>
      </c>
      <c r="CU14" s="87" t="s">
        <v>173</v>
      </c>
      <c r="CV14" s="88" t="s">
        <v>173</v>
      </c>
      <c r="CW14" s="86" t="s">
        <v>173</v>
      </c>
      <c r="CX14" s="87" t="s">
        <v>173</v>
      </c>
      <c r="CY14" s="87" t="s">
        <v>173</v>
      </c>
      <c r="CZ14" s="88" t="s">
        <v>173</v>
      </c>
      <c r="DA14" s="86" t="s">
        <v>173</v>
      </c>
      <c r="DB14" s="87" t="s">
        <v>173</v>
      </c>
      <c r="DC14" s="87" t="s">
        <v>173</v>
      </c>
      <c r="DD14" s="88" t="s">
        <v>173</v>
      </c>
    </row>
    <row r="15" spans="1:108" ht="15.75">
      <c r="A15" s="79" t="s">
        <v>14</v>
      </c>
      <c r="B15" s="80">
        <v>1095</v>
      </c>
      <c r="C15" s="81" t="s">
        <v>201</v>
      </c>
      <c r="D15" s="82">
        <v>2000</v>
      </c>
      <c r="E15" s="83" t="s">
        <v>17</v>
      </c>
      <c r="F15" s="84" t="s">
        <v>198</v>
      </c>
      <c r="G15" s="84" t="s">
        <v>173</v>
      </c>
      <c r="H15" s="85" t="s">
        <v>18</v>
      </c>
      <c r="I15" s="86" t="s">
        <v>173</v>
      </c>
      <c r="J15" s="87" t="s">
        <v>173</v>
      </c>
      <c r="K15" s="87" t="s">
        <v>173</v>
      </c>
      <c r="L15" s="88"/>
      <c r="M15" s="86">
        <v>70.89</v>
      </c>
      <c r="N15" s="87">
        <v>78.78</v>
      </c>
      <c r="O15" s="87">
        <v>89.98</v>
      </c>
      <c r="P15" s="88"/>
      <c r="Q15" s="86">
        <v>71.92</v>
      </c>
      <c r="R15" s="87">
        <v>83.15</v>
      </c>
      <c r="S15" s="87">
        <v>86.49</v>
      </c>
      <c r="T15" s="88"/>
      <c r="U15" s="86" t="s">
        <v>173</v>
      </c>
      <c r="V15" s="87" t="s">
        <v>173</v>
      </c>
      <c r="W15" s="87" t="s">
        <v>173</v>
      </c>
      <c r="X15" s="88" t="s">
        <v>173</v>
      </c>
      <c r="Y15" s="86" t="s">
        <v>173</v>
      </c>
      <c r="Z15" s="87" t="s">
        <v>173</v>
      </c>
      <c r="AA15" s="87" t="s">
        <v>173</v>
      </c>
      <c r="AB15" s="88" t="s">
        <v>173</v>
      </c>
      <c r="AC15" s="86" t="s">
        <v>173</v>
      </c>
      <c r="AD15" s="87" t="s">
        <v>173</v>
      </c>
      <c r="AE15" s="87" t="s">
        <v>173</v>
      </c>
      <c r="AF15" s="88" t="s">
        <v>173</v>
      </c>
      <c r="AG15" s="86" t="s">
        <v>173</v>
      </c>
      <c r="AH15" s="87" t="s">
        <v>173</v>
      </c>
      <c r="AI15" s="87" t="s">
        <v>173</v>
      </c>
      <c r="AJ15" s="88" t="s">
        <v>173</v>
      </c>
      <c r="AK15" s="86">
        <v>30.53</v>
      </c>
      <c r="AL15" s="87">
        <v>33.56</v>
      </c>
      <c r="AM15" s="87">
        <v>90.97</v>
      </c>
      <c r="AN15" s="88"/>
      <c r="AO15" s="86" t="s">
        <v>173</v>
      </c>
      <c r="AP15" s="87" t="s">
        <v>173</v>
      </c>
      <c r="AQ15" s="87" t="s">
        <v>173</v>
      </c>
      <c r="AR15" s="88" t="s">
        <v>173</v>
      </c>
      <c r="AS15" s="86" t="s">
        <v>173</v>
      </c>
      <c r="AT15" s="87" t="s">
        <v>173</v>
      </c>
      <c r="AU15" s="87" t="s">
        <v>173</v>
      </c>
      <c r="AV15" s="88" t="s">
        <v>173</v>
      </c>
      <c r="AW15" s="86">
        <v>58.12</v>
      </c>
      <c r="AX15" s="87">
        <v>64.93</v>
      </c>
      <c r="AY15" s="87">
        <v>89.51</v>
      </c>
      <c r="AZ15" s="88"/>
      <c r="BA15" s="86" t="s">
        <v>173</v>
      </c>
      <c r="BB15" s="87" t="s">
        <v>173</v>
      </c>
      <c r="BC15" s="87" t="s">
        <v>173</v>
      </c>
      <c r="BD15" s="88" t="s">
        <v>173</v>
      </c>
      <c r="BE15" s="86" t="s">
        <v>173</v>
      </c>
      <c r="BF15" s="87" t="s">
        <v>173</v>
      </c>
      <c r="BG15" s="87" t="s">
        <v>173</v>
      </c>
      <c r="BH15" s="88" t="s">
        <v>173</v>
      </c>
      <c r="BI15" s="86" t="s">
        <v>173</v>
      </c>
      <c r="BJ15" s="87" t="s">
        <v>173</v>
      </c>
      <c r="BK15" s="87" t="s">
        <v>173</v>
      </c>
      <c r="BL15" s="88" t="s">
        <v>173</v>
      </c>
      <c r="BM15" s="86" t="s">
        <v>173</v>
      </c>
      <c r="BN15" s="87" t="s">
        <v>173</v>
      </c>
      <c r="BO15" s="87" t="s">
        <v>173</v>
      </c>
      <c r="BP15" s="88" t="s">
        <v>173</v>
      </c>
      <c r="BQ15" s="86" t="s">
        <v>173</v>
      </c>
      <c r="BR15" s="87" t="s">
        <v>173</v>
      </c>
      <c r="BS15" s="87" t="s">
        <v>173</v>
      </c>
      <c r="BT15" s="88" t="s">
        <v>173</v>
      </c>
      <c r="BU15" s="86">
        <v>70.89</v>
      </c>
      <c r="BV15" s="87">
        <v>78.35</v>
      </c>
      <c r="BW15" s="87">
        <v>90.48</v>
      </c>
      <c r="BX15" s="88"/>
      <c r="BY15" s="86" t="s">
        <v>173</v>
      </c>
      <c r="BZ15" s="87" t="s">
        <v>173</v>
      </c>
      <c r="CA15" s="87" t="s">
        <v>173</v>
      </c>
      <c r="CB15" s="88" t="s">
        <v>173</v>
      </c>
      <c r="CC15" s="86" t="s">
        <v>173</v>
      </c>
      <c r="CD15" s="87" t="s">
        <v>173</v>
      </c>
      <c r="CE15" s="87" t="s">
        <v>173</v>
      </c>
      <c r="CF15" s="88" t="s">
        <v>173</v>
      </c>
      <c r="CG15" s="86" t="s">
        <v>173</v>
      </c>
      <c r="CH15" s="87" t="s">
        <v>173</v>
      </c>
      <c r="CI15" s="87" t="s">
        <v>173</v>
      </c>
      <c r="CJ15" s="88" t="s">
        <v>173</v>
      </c>
      <c r="CK15" s="86" t="s">
        <v>173</v>
      </c>
      <c r="CL15" s="87" t="s">
        <v>173</v>
      </c>
      <c r="CM15" s="87" t="s">
        <v>173</v>
      </c>
      <c r="CN15" s="88" t="s">
        <v>173</v>
      </c>
      <c r="CO15" s="86">
        <v>71.92</v>
      </c>
      <c r="CP15" s="87">
        <v>83.62</v>
      </c>
      <c r="CQ15" s="87">
        <v>86.01</v>
      </c>
      <c r="CR15" s="88"/>
      <c r="CS15" s="86" t="s">
        <v>173</v>
      </c>
      <c r="CT15" s="87" t="s">
        <v>173</v>
      </c>
      <c r="CU15" s="87" t="s">
        <v>173</v>
      </c>
      <c r="CV15" s="88" t="s">
        <v>173</v>
      </c>
      <c r="CW15" s="86" t="s">
        <v>173</v>
      </c>
      <c r="CX15" s="87" t="s">
        <v>173</v>
      </c>
      <c r="CY15" s="87" t="s">
        <v>173</v>
      </c>
      <c r="CZ15" s="88" t="s">
        <v>173</v>
      </c>
      <c r="DA15" s="86" t="s">
        <v>173</v>
      </c>
      <c r="DB15" s="87" t="s">
        <v>173</v>
      </c>
      <c r="DC15" s="87" t="s">
        <v>173</v>
      </c>
      <c r="DD15" s="88" t="s">
        <v>173</v>
      </c>
    </row>
    <row r="16" spans="1:108" ht="15.75">
      <c r="A16" s="79" t="s">
        <v>14</v>
      </c>
      <c r="B16" s="80">
        <v>1031</v>
      </c>
      <c r="C16" s="81" t="s">
        <v>197</v>
      </c>
      <c r="D16" s="82">
        <v>1396</v>
      </c>
      <c r="E16" s="83" t="s">
        <v>15</v>
      </c>
      <c r="F16" s="84" t="s">
        <v>196</v>
      </c>
      <c r="G16" s="84" t="s">
        <v>173</v>
      </c>
      <c r="H16" s="85" t="s">
        <v>16</v>
      </c>
      <c r="I16" s="86">
        <v>76.17</v>
      </c>
      <c r="J16" s="87">
        <v>76.47</v>
      </c>
      <c r="K16" s="87">
        <v>99.61</v>
      </c>
      <c r="L16" s="88"/>
      <c r="M16" s="86">
        <v>71.66</v>
      </c>
      <c r="N16" s="87">
        <v>73.26</v>
      </c>
      <c r="O16" s="87">
        <v>97.82</v>
      </c>
      <c r="P16" s="88" t="s">
        <v>168</v>
      </c>
      <c r="Q16" s="86" t="s">
        <v>173</v>
      </c>
      <c r="R16" s="87" t="s">
        <v>173</v>
      </c>
      <c r="S16" s="87" t="s">
        <v>173</v>
      </c>
      <c r="T16" s="88" t="s">
        <v>173</v>
      </c>
      <c r="U16" s="86">
        <v>58.74</v>
      </c>
      <c r="V16" s="87">
        <v>57.88</v>
      </c>
      <c r="W16" s="87">
        <v>101.49</v>
      </c>
      <c r="X16" s="88"/>
      <c r="Y16" s="86" t="s">
        <v>173</v>
      </c>
      <c r="Z16" s="87" t="s">
        <v>173</v>
      </c>
      <c r="AA16" s="87" t="s">
        <v>173</v>
      </c>
      <c r="AB16" s="88" t="s">
        <v>173</v>
      </c>
      <c r="AC16" s="86" t="s">
        <v>173</v>
      </c>
      <c r="AD16" s="87" t="s">
        <v>173</v>
      </c>
      <c r="AE16" s="87" t="s">
        <v>173</v>
      </c>
      <c r="AF16" s="88" t="s">
        <v>173</v>
      </c>
      <c r="AG16" s="86">
        <v>51.06</v>
      </c>
      <c r="AH16" s="87">
        <v>51.45</v>
      </c>
      <c r="AI16" s="87">
        <v>99.24</v>
      </c>
      <c r="AJ16" s="88"/>
      <c r="AK16" s="86" t="s">
        <v>173</v>
      </c>
      <c r="AL16" s="87" t="s">
        <v>173</v>
      </c>
      <c r="AM16" s="87" t="s">
        <v>173</v>
      </c>
      <c r="AN16" s="88" t="s">
        <v>173</v>
      </c>
      <c r="AO16" s="86">
        <v>114.3</v>
      </c>
      <c r="AP16" s="87">
        <v>119.51</v>
      </c>
      <c r="AQ16" s="87">
        <v>95.64</v>
      </c>
      <c r="AR16" s="88" t="s">
        <v>168</v>
      </c>
      <c r="AS16" s="86">
        <v>44.4</v>
      </c>
      <c r="AT16" s="87">
        <v>44.59</v>
      </c>
      <c r="AU16" s="87">
        <v>99.57</v>
      </c>
      <c r="AV16" s="88"/>
      <c r="AW16" s="86" t="s">
        <v>173</v>
      </c>
      <c r="AX16" s="87" t="s">
        <v>173</v>
      </c>
      <c r="AY16" s="87" t="s">
        <v>173</v>
      </c>
      <c r="AZ16" s="88" t="s">
        <v>173</v>
      </c>
      <c r="BA16" s="86">
        <v>68.7</v>
      </c>
      <c r="BB16" s="87">
        <v>70.76</v>
      </c>
      <c r="BC16" s="87">
        <v>97.09</v>
      </c>
      <c r="BD16" s="88" t="s">
        <v>168</v>
      </c>
      <c r="BE16" s="86" t="s">
        <v>173</v>
      </c>
      <c r="BF16" s="87" t="s">
        <v>173</v>
      </c>
      <c r="BG16" s="87" t="s">
        <v>173</v>
      </c>
      <c r="BH16" s="88" t="s">
        <v>173</v>
      </c>
      <c r="BI16" s="86" t="s">
        <v>173</v>
      </c>
      <c r="BJ16" s="87" t="s">
        <v>173</v>
      </c>
      <c r="BK16" s="87" t="s">
        <v>173</v>
      </c>
      <c r="BL16" s="88" t="s">
        <v>173</v>
      </c>
      <c r="BM16" s="86">
        <v>41.43</v>
      </c>
      <c r="BN16" s="87">
        <v>41.79</v>
      </c>
      <c r="BO16" s="87">
        <v>99.14</v>
      </c>
      <c r="BP16" s="88"/>
      <c r="BQ16" s="86">
        <v>107.8196</v>
      </c>
      <c r="BR16" s="87">
        <v>110.02</v>
      </c>
      <c r="BS16" s="87">
        <v>98</v>
      </c>
      <c r="BT16" s="88" t="s">
        <v>168</v>
      </c>
      <c r="BU16" s="86" t="s">
        <v>173</v>
      </c>
      <c r="BV16" s="87" t="s">
        <v>173</v>
      </c>
      <c r="BW16" s="87" t="s">
        <v>173</v>
      </c>
      <c r="BX16" s="88" t="s">
        <v>173</v>
      </c>
      <c r="BY16" s="86" t="s">
        <v>173</v>
      </c>
      <c r="BZ16" s="87" t="s">
        <v>173</v>
      </c>
      <c r="CA16" s="87" t="s">
        <v>173</v>
      </c>
      <c r="CB16" s="88" t="s">
        <v>173</v>
      </c>
      <c r="CC16" s="86" t="s">
        <v>173</v>
      </c>
      <c r="CD16" s="87" t="s">
        <v>173</v>
      </c>
      <c r="CE16" s="87" t="s">
        <v>173</v>
      </c>
      <c r="CF16" s="88" t="s">
        <v>173</v>
      </c>
      <c r="CG16" s="86">
        <v>51.06</v>
      </c>
      <c r="CH16" s="87">
        <v>51.74</v>
      </c>
      <c r="CI16" s="87">
        <v>98.69</v>
      </c>
      <c r="CJ16" s="88" t="s">
        <v>169</v>
      </c>
      <c r="CK16" s="86" t="s">
        <v>173</v>
      </c>
      <c r="CL16" s="87" t="s">
        <v>173</v>
      </c>
      <c r="CM16" s="87" t="s">
        <v>173</v>
      </c>
      <c r="CN16" s="88" t="s">
        <v>173</v>
      </c>
      <c r="CO16" s="86" t="s">
        <v>173</v>
      </c>
      <c r="CP16" s="87" t="s">
        <v>173</v>
      </c>
      <c r="CQ16" s="87" t="s">
        <v>173</v>
      </c>
      <c r="CR16" s="88" t="s">
        <v>173</v>
      </c>
      <c r="CS16" s="86">
        <v>56.92</v>
      </c>
      <c r="CT16" s="87">
        <v>57.59</v>
      </c>
      <c r="CU16" s="87">
        <v>98.84</v>
      </c>
      <c r="CV16" s="88" t="s">
        <v>169</v>
      </c>
      <c r="CW16" s="86">
        <v>58.74</v>
      </c>
      <c r="CX16" s="87">
        <v>58.23</v>
      </c>
      <c r="CY16" s="87">
        <v>100.88</v>
      </c>
      <c r="CZ16" s="88"/>
      <c r="DA16" s="86">
        <v>102.08</v>
      </c>
      <c r="DB16" s="87">
        <v>105.34</v>
      </c>
      <c r="DC16" s="87">
        <v>96.91</v>
      </c>
      <c r="DD16" s="88" t="s">
        <v>168</v>
      </c>
    </row>
    <row r="17" spans="1:108" ht="15.75">
      <c r="A17" s="79" t="s">
        <v>14</v>
      </c>
      <c r="B17" s="80">
        <v>1097</v>
      </c>
      <c r="C17" s="81" t="s">
        <v>195</v>
      </c>
      <c r="D17" s="82">
        <v>1497</v>
      </c>
      <c r="E17" s="83" t="s">
        <v>23</v>
      </c>
      <c r="F17" s="84" t="s">
        <v>198</v>
      </c>
      <c r="G17" s="84" t="s">
        <v>198</v>
      </c>
      <c r="H17" s="85" t="s">
        <v>20</v>
      </c>
      <c r="I17" s="86" t="s">
        <v>173</v>
      </c>
      <c r="J17" s="87" t="s">
        <v>173</v>
      </c>
      <c r="K17" s="87" t="s">
        <v>173</v>
      </c>
      <c r="L17" s="88"/>
      <c r="M17" s="86" t="s">
        <v>173</v>
      </c>
      <c r="N17" s="87" t="s">
        <v>173</v>
      </c>
      <c r="O17" s="87" t="s">
        <v>173</v>
      </c>
      <c r="P17" s="88" t="s">
        <v>173</v>
      </c>
      <c r="Q17" s="86">
        <v>83.07</v>
      </c>
      <c r="R17" s="87">
        <v>86.6</v>
      </c>
      <c r="S17" s="87">
        <v>95.92</v>
      </c>
      <c r="T17" s="88"/>
      <c r="U17" s="86" t="s">
        <v>173</v>
      </c>
      <c r="V17" s="87" t="s">
        <v>173</v>
      </c>
      <c r="W17" s="87" t="s">
        <v>173</v>
      </c>
      <c r="X17" s="88" t="s">
        <v>173</v>
      </c>
      <c r="Y17" s="86" t="s">
        <v>173</v>
      </c>
      <c r="Z17" s="87" t="s">
        <v>173</v>
      </c>
      <c r="AA17" s="87" t="s">
        <v>173</v>
      </c>
      <c r="AB17" s="88" t="s">
        <v>173</v>
      </c>
      <c r="AC17" s="86" t="s">
        <v>173</v>
      </c>
      <c r="AD17" s="87" t="s">
        <v>173</v>
      </c>
      <c r="AE17" s="87" t="s">
        <v>173</v>
      </c>
      <c r="AF17" s="88" t="s">
        <v>173</v>
      </c>
      <c r="AG17" s="86" t="s">
        <v>173</v>
      </c>
      <c r="AH17" s="87" t="s">
        <v>173</v>
      </c>
      <c r="AI17" s="87" t="s">
        <v>173</v>
      </c>
      <c r="AJ17" s="88" t="s">
        <v>173</v>
      </c>
      <c r="AK17" s="86" t="s">
        <v>173</v>
      </c>
      <c r="AL17" s="87" t="s">
        <v>173</v>
      </c>
      <c r="AM17" s="87" t="s">
        <v>173</v>
      </c>
      <c r="AN17" s="88" t="s">
        <v>173</v>
      </c>
      <c r="AO17" s="86" t="s">
        <v>173</v>
      </c>
      <c r="AP17" s="87" t="s">
        <v>173</v>
      </c>
      <c r="AQ17" s="87" t="s">
        <v>173</v>
      </c>
      <c r="AR17" s="88" t="s">
        <v>173</v>
      </c>
      <c r="AS17" s="86" t="s">
        <v>173</v>
      </c>
      <c r="AT17" s="87" t="s">
        <v>173</v>
      </c>
      <c r="AU17" s="87" t="s">
        <v>173</v>
      </c>
      <c r="AV17" s="88" t="s">
        <v>173</v>
      </c>
      <c r="AW17" s="86" t="s">
        <v>173</v>
      </c>
      <c r="AX17" s="87" t="s">
        <v>173</v>
      </c>
      <c r="AY17" s="87" t="s">
        <v>173</v>
      </c>
      <c r="AZ17" s="88" t="s">
        <v>173</v>
      </c>
      <c r="BA17" s="86">
        <v>76.54</v>
      </c>
      <c r="BB17" s="87">
        <v>84.56</v>
      </c>
      <c r="BC17" s="87">
        <v>90.52</v>
      </c>
      <c r="BD17" s="88"/>
      <c r="BE17" s="86" t="s">
        <v>173</v>
      </c>
      <c r="BF17" s="87" t="s">
        <v>173</v>
      </c>
      <c r="BG17" s="87" t="s">
        <v>173</v>
      </c>
      <c r="BH17" s="88" t="s">
        <v>173</v>
      </c>
      <c r="BI17" s="86" t="s">
        <v>173</v>
      </c>
      <c r="BJ17" s="87" t="s">
        <v>173</v>
      </c>
      <c r="BK17" s="87" t="s">
        <v>173</v>
      </c>
      <c r="BL17" s="88" t="s">
        <v>173</v>
      </c>
      <c r="BM17" s="86" t="s">
        <v>173</v>
      </c>
      <c r="BN17" s="87" t="s">
        <v>173</v>
      </c>
      <c r="BO17" s="87" t="s">
        <v>173</v>
      </c>
      <c r="BP17" s="88" t="s">
        <v>173</v>
      </c>
      <c r="BQ17" s="86" t="s">
        <v>173</v>
      </c>
      <c r="BR17" s="87" t="s">
        <v>173</v>
      </c>
      <c r="BS17" s="87" t="s">
        <v>173</v>
      </c>
      <c r="BT17" s="88" t="s">
        <v>173</v>
      </c>
      <c r="BU17" s="86" t="s">
        <v>173</v>
      </c>
      <c r="BV17" s="87" t="s">
        <v>173</v>
      </c>
      <c r="BW17" s="87" t="s">
        <v>173</v>
      </c>
      <c r="BX17" s="88" t="s">
        <v>173</v>
      </c>
      <c r="BY17" s="86" t="s">
        <v>173</v>
      </c>
      <c r="BZ17" s="87" t="s">
        <v>173</v>
      </c>
      <c r="CA17" s="87" t="s">
        <v>173</v>
      </c>
      <c r="CB17" s="88" t="s">
        <v>173</v>
      </c>
      <c r="CC17" s="86" t="s">
        <v>173</v>
      </c>
      <c r="CD17" s="87" t="s">
        <v>173</v>
      </c>
      <c r="CE17" s="87" t="s">
        <v>173</v>
      </c>
      <c r="CF17" s="88" t="s">
        <v>173</v>
      </c>
      <c r="CG17" s="86" t="s">
        <v>173</v>
      </c>
      <c r="CH17" s="87" t="s">
        <v>173</v>
      </c>
      <c r="CI17" s="87" t="s">
        <v>173</v>
      </c>
      <c r="CJ17" s="88" t="s">
        <v>173</v>
      </c>
      <c r="CK17" s="86" t="s">
        <v>173</v>
      </c>
      <c r="CL17" s="87" t="s">
        <v>173</v>
      </c>
      <c r="CM17" s="87" t="s">
        <v>173</v>
      </c>
      <c r="CN17" s="88" t="s">
        <v>173</v>
      </c>
      <c r="CO17" s="86">
        <v>83.07</v>
      </c>
      <c r="CP17" s="87">
        <v>89.18</v>
      </c>
      <c r="CQ17" s="87">
        <v>93.15</v>
      </c>
      <c r="CR17" s="88"/>
      <c r="CS17" s="86" t="s">
        <v>173</v>
      </c>
      <c r="CT17" s="87" t="s">
        <v>173</v>
      </c>
      <c r="CU17" s="87" t="s">
        <v>173</v>
      </c>
      <c r="CV17" s="88" t="s">
        <v>173</v>
      </c>
      <c r="CW17" s="86" t="s">
        <v>173</v>
      </c>
      <c r="CX17" s="87" t="s">
        <v>173</v>
      </c>
      <c r="CY17" s="87" t="s">
        <v>173</v>
      </c>
      <c r="CZ17" s="88" t="s">
        <v>173</v>
      </c>
      <c r="DA17" s="86" t="s">
        <v>173</v>
      </c>
      <c r="DB17" s="87" t="s">
        <v>173</v>
      </c>
      <c r="DC17" s="87" t="s">
        <v>173</v>
      </c>
      <c r="DD17" s="88" t="s">
        <v>173</v>
      </c>
    </row>
    <row r="18" spans="1:108" ht="15.75">
      <c r="A18" s="79" t="s">
        <v>14</v>
      </c>
      <c r="B18" s="80">
        <v>1040</v>
      </c>
      <c r="C18" s="81" t="s">
        <v>195</v>
      </c>
      <c r="D18" s="82">
        <v>1275</v>
      </c>
      <c r="E18" s="83" t="s">
        <v>21</v>
      </c>
      <c r="F18" s="84" t="s">
        <v>198</v>
      </c>
      <c r="G18" s="84" t="s">
        <v>173</v>
      </c>
      <c r="H18" s="85" t="s">
        <v>20</v>
      </c>
      <c r="I18" s="86" t="s">
        <v>173</v>
      </c>
      <c r="J18" s="87" t="s">
        <v>173</v>
      </c>
      <c r="K18" s="87" t="s">
        <v>173</v>
      </c>
      <c r="L18" s="88"/>
      <c r="M18" s="86">
        <v>74.71</v>
      </c>
      <c r="N18" s="87">
        <v>82.64</v>
      </c>
      <c r="O18" s="87">
        <v>90.4</v>
      </c>
      <c r="P18" s="88"/>
      <c r="Q18" s="86" t="s">
        <v>173</v>
      </c>
      <c r="R18" s="87" t="s">
        <v>173</v>
      </c>
      <c r="S18" s="87" t="s">
        <v>173</v>
      </c>
      <c r="T18" s="88" t="s">
        <v>173</v>
      </c>
      <c r="U18" s="86" t="s">
        <v>173</v>
      </c>
      <c r="V18" s="87" t="s">
        <v>173</v>
      </c>
      <c r="W18" s="87" t="s">
        <v>173</v>
      </c>
      <c r="X18" s="88" t="s">
        <v>173</v>
      </c>
      <c r="Y18" s="86">
        <v>154.94</v>
      </c>
      <c r="Z18" s="87">
        <v>165.91</v>
      </c>
      <c r="AA18" s="87">
        <v>93.39</v>
      </c>
      <c r="AB18" s="88"/>
      <c r="AC18" s="86">
        <v>130.2616</v>
      </c>
      <c r="AD18" s="87">
        <v>132.92</v>
      </c>
      <c r="AE18" s="87">
        <v>98</v>
      </c>
      <c r="AF18" s="88"/>
      <c r="AG18" s="86" t="s">
        <v>173</v>
      </c>
      <c r="AH18" s="87" t="s">
        <v>173</v>
      </c>
      <c r="AI18" s="87" t="s">
        <v>173</v>
      </c>
      <c r="AJ18" s="88" t="s">
        <v>173</v>
      </c>
      <c r="AK18" s="86" t="s">
        <v>173</v>
      </c>
      <c r="AL18" s="87" t="s">
        <v>173</v>
      </c>
      <c r="AM18" s="87" t="s">
        <v>173</v>
      </c>
      <c r="AN18" s="88" t="s">
        <v>173</v>
      </c>
      <c r="AO18" s="86" t="s">
        <v>173</v>
      </c>
      <c r="AP18" s="87" t="s">
        <v>173</v>
      </c>
      <c r="AQ18" s="87" t="s">
        <v>173</v>
      </c>
      <c r="AR18" s="88" t="s">
        <v>173</v>
      </c>
      <c r="AS18" s="86" t="s">
        <v>173</v>
      </c>
      <c r="AT18" s="87" t="s">
        <v>173</v>
      </c>
      <c r="AU18" s="87" t="s">
        <v>173</v>
      </c>
      <c r="AV18" s="88" t="s">
        <v>173</v>
      </c>
      <c r="AW18" s="86" t="s">
        <v>173</v>
      </c>
      <c r="AX18" s="87" t="s">
        <v>173</v>
      </c>
      <c r="AY18" s="87" t="s">
        <v>173</v>
      </c>
      <c r="AZ18" s="88" t="s">
        <v>173</v>
      </c>
      <c r="BA18" s="86">
        <v>76.54</v>
      </c>
      <c r="BB18" s="87">
        <v>80.02</v>
      </c>
      <c r="BC18" s="87">
        <v>95.65</v>
      </c>
      <c r="BD18" s="88"/>
      <c r="BE18" s="86" t="s">
        <v>173</v>
      </c>
      <c r="BF18" s="87" t="s">
        <v>173</v>
      </c>
      <c r="BG18" s="87" t="s">
        <v>173</v>
      </c>
      <c r="BH18" s="88" t="s">
        <v>173</v>
      </c>
      <c r="BI18" s="86" t="s">
        <v>173</v>
      </c>
      <c r="BJ18" s="87" t="s">
        <v>173</v>
      </c>
      <c r="BK18" s="87" t="s">
        <v>173</v>
      </c>
      <c r="BL18" s="88" t="s">
        <v>173</v>
      </c>
      <c r="BM18" s="86" t="s">
        <v>173</v>
      </c>
      <c r="BN18" s="87" t="s">
        <v>173</v>
      </c>
      <c r="BO18" s="87" t="s">
        <v>173</v>
      </c>
      <c r="BP18" s="88" t="s">
        <v>173</v>
      </c>
      <c r="BQ18" s="86" t="s">
        <v>173</v>
      </c>
      <c r="BR18" s="87" t="s">
        <v>173</v>
      </c>
      <c r="BS18" s="87" t="s">
        <v>173</v>
      </c>
      <c r="BT18" s="88" t="s">
        <v>173</v>
      </c>
      <c r="BU18" s="86" t="s">
        <v>173</v>
      </c>
      <c r="BV18" s="87" t="s">
        <v>173</v>
      </c>
      <c r="BW18" s="87" t="s">
        <v>173</v>
      </c>
      <c r="BX18" s="88" t="s">
        <v>173</v>
      </c>
      <c r="BY18" s="86" t="s">
        <v>173</v>
      </c>
      <c r="BZ18" s="87" t="s">
        <v>173</v>
      </c>
      <c r="CA18" s="87" t="s">
        <v>173</v>
      </c>
      <c r="CB18" s="88" t="s">
        <v>173</v>
      </c>
      <c r="CC18" s="86" t="s">
        <v>173</v>
      </c>
      <c r="CD18" s="87" t="s">
        <v>173</v>
      </c>
      <c r="CE18" s="87" t="s">
        <v>173</v>
      </c>
      <c r="CF18" s="88" t="s">
        <v>173</v>
      </c>
      <c r="CG18" s="86" t="s">
        <v>173</v>
      </c>
      <c r="CH18" s="87" t="s">
        <v>173</v>
      </c>
      <c r="CI18" s="87" t="s">
        <v>173</v>
      </c>
      <c r="CJ18" s="88" t="s">
        <v>173</v>
      </c>
      <c r="CK18" s="86" t="s">
        <v>173</v>
      </c>
      <c r="CL18" s="87" t="s">
        <v>173</v>
      </c>
      <c r="CM18" s="87" t="s">
        <v>173</v>
      </c>
      <c r="CN18" s="88" t="s">
        <v>173</v>
      </c>
      <c r="CO18" s="86" t="s">
        <v>173</v>
      </c>
      <c r="CP18" s="87" t="s">
        <v>173</v>
      </c>
      <c r="CQ18" s="87" t="s">
        <v>173</v>
      </c>
      <c r="CR18" s="88" t="s">
        <v>173</v>
      </c>
      <c r="CS18" s="86" t="s">
        <v>173</v>
      </c>
      <c r="CT18" s="87" t="s">
        <v>173</v>
      </c>
      <c r="CU18" s="87" t="s">
        <v>173</v>
      </c>
      <c r="CV18" s="88" t="s">
        <v>173</v>
      </c>
      <c r="CW18" s="86" t="s">
        <v>173</v>
      </c>
      <c r="CX18" s="87" t="s">
        <v>173</v>
      </c>
      <c r="CY18" s="87" t="s">
        <v>173</v>
      </c>
      <c r="CZ18" s="88" t="s">
        <v>173</v>
      </c>
      <c r="DA18" s="86" t="s">
        <v>173</v>
      </c>
      <c r="DB18" s="87" t="s">
        <v>173</v>
      </c>
      <c r="DC18" s="87" t="s">
        <v>173</v>
      </c>
      <c r="DD18" s="88" t="s">
        <v>173</v>
      </c>
    </row>
    <row r="19" spans="1:108" ht="15.75">
      <c r="A19" s="79" t="s">
        <v>27</v>
      </c>
      <c r="B19" s="80">
        <v>1103</v>
      </c>
      <c r="C19" s="81" t="s">
        <v>202</v>
      </c>
      <c r="D19" s="82">
        <v>1800</v>
      </c>
      <c r="E19" s="83" t="s">
        <v>47</v>
      </c>
      <c r="F19" s="84" t="s">
        <v>196</v>
      </c>
      <c r="G19" s="84" t="s">
        <v>173</v>
      </c>
      <c r="H19" s="85" t="s">
        <v>44</v>
      </c>
      <c r="I19" s="86" t="s">
        <v>173</v>
      </c>
      <c r="J19" s="87" t="s">
        <v>173</v>
      </c>
      <c r="K19" s="87" t="s">
        <v>173</v>
      </c>
      <c r="L19" s="88"/>
      <c r="M19" s="86" t="s">
        <v>173</v>
      </c>
      <c r="N19" s="87" t="s">
        <v>173</v>
      </c>
      <c r="O19" s="87" t="s">
        <v>173</v>
      </c>
      <c r="P19" s="88" t="s">
        <v>173</v>
      </c>
      <c r="Q19" s="86" t="s">
        <v>173</v>
      </c>
      <c r="R19" s="87" t="s">
        <v>173</v>
      </c>
      <c r="S19" s="87" t="s">
        <v>173</v>
      </c>
      <c r="T19" s="88" t="s">
        <v>173</v>
      </c>
      <c r="U19" s="86" t="s">
        <v>173</v>
      </c>
      <c r="V19" s="87" t="s">
        <v>173</v>
      </c>
      <c r="W19" s="87" t="s">
        <v>173</v>
      </c>
      <c r="X19" s="88" t="s">
        <v>173</v>
      </c>
      <c r="Y19" s="86" t="s">
        <v>173</v>
      </c>
      <c r="Z19" s="87" t="s">
        <v>173</v>
      </c>
      <c r="AA19" s="87" t="s">
        <v>173</v>
      </c>
      <c r="AB19" s="88" t="s">
        <v>173</v>
      </c>
      <c r="AC19" s="86" t="s">
        <v>173</v>
      </c>
      <c r="AD19" s="87" t="s">
        <v>173</v>
      </c>
      <c r="AE19" s="87" t="s">
        <v>173</v>
      </c>
      <c r="AF19" s="88" t="s">
        <v>173</v>
      </c>
      <c r="AG19" s="86" t="s">
        <v>173</v>
      </c>
      <c r="AH19" s="87" t="s">
        <v>173</v>
      </c>
      <c r="AI19" s="87" t="s">
        <v>173</v>
      </c>
      <c r="AJ19" s="88" t="s">
        <v>173</v>
      </c>
      <c r="AK19" s="86" t="s">
        <v>173</v>
      </c>
      <c r="AL19" s="87" t="s">
        <v>173</v>
      </c>
      <c r="AM19" s="87" t="s">
        <v>173</v>
      </c>
      <c r="AN19" s="88" t="s">
        <v>173</v>
      </c>
      <c r="AO19" s="86" t="s">
        <v>173</v>
      </c>
      <c r="AP19" s="87" t="s">
        <v>173</v>
      </c>
      <c r="AQ19" s="87" t="s">
        <v>173</v>
      </c>
      <c r="AR19" s="88" t="s">
        <v>173</v>
      </c>
      <c r="AS19" s="86" t="s">
        <v>173</v>
      </c>
      <c r="AT19" s="87" t="s">
        <v>173</v>
      </c>
      <c r="AU19" s="87" t="s">
        <v>173</v>
      </c>
      <c r="AV19" s="88" t="s">
        <v>173</v>
      </c>
      <c r="AW19" s="86" t="s">
        <v>173</v>
      </c>
      <c r="AX19" s="87" t="s">
        <v>173</v>
      </c>
      <c r="AY19" s="87" t="s">
        <v>173</v>
      </c>
      <c r="AZ19" s="88" t="s">
        <v>173</v>
      </c>
      <c r="BA19" s="86" t="s">
        <v>173</v>
      </c>
      <c r="BB19" s="87" t="s">
        <v>173</v>
      </c>
      <c r="BC19" s="87" t="s">
        <v>173</v>
      </c>
      <c r="BD19" s="88" t="s">
        <v>173</v>
      </c>
      <c r="BE19" s="86" t="s">
        <v>173</v>
      </c>
      <c r="BF19" s="87" t="s">
        <v>173</v>
      </c>
      <c r="BG19" s="87" t="s">
        <v>173</v>
      </c>
      <c r="BH19" s="88" t="s">
        <v>173</v>
      </c>
      <c r="BI19" s="86" t="s">
        <v>173</v>
      </c>
      <c r="BJ19" s="87" t="s">
        <v>173</v>
      </c>
      <c r="BK19" s="87" t="s">
        <v>173</v>
      </c>
      <c r="BL19" s="88" t="s">
        <v>173</v>
      </c>
      <c r="BM19" s="86" t="s">
        <v>173</v>
      </c>
      <c r="BN19" s="87" t="s">
        <v>173</v>
      </c>
      <c r="BO19" s="87" t="s">
        <v>173</v>
      </c>
      <c r="BP19" s="88" t="s">
        <v>173</v>
      </c>
      <c r="BQ19" s="86" t="s">
        <v>173</v>
      </c>
      <c r="BR19" s="87" t="s">
        <v>173</v>
      </c>
      <c r="BS19" s="87" t="s">
        <v>173</v>
      </c>
      <c r="BT19" s="88" t="s">
        <v>173</v>
      </c>
      <c r="BU19" s="86" t="s">
        <v>173</v>
      </c>
      <c r="BV19" s="87" t="s">
        <v>173</v>
      </c>
      <c r="BW19" s="87" t="s">
        <v>173</v>
      </c>
      <c r="BX19" s="88" t="s">
        <v>173</v>
      </c>
      <c r="BY19" s="86" t="s">
        <v>173</v>
      </c>
      <c r="BZ19" s="87" t="s">
        <v>173</v>
      </c>
      <c r="CA19" s="87" t="s">
        <v>173</v>
      </c>
      <c r="CB19" s="88" t="s">
        <v>173</v>
      </c>
      <c r="CC19" s="86" t="s">
        <v>173</v>
      </c>
      <c r="CD19" s="87" t="s">
        <v>173</v>
      </c>
      <c r="CE19" s="87" t="s">
        <v>173</v>
      </c>
      <c r="CF19" s="88" t="s">
        <v>173</v>
      </c>
      <c r="CG19" s="86" t="s">
        <v>173</v>
      </c>
      <c r="CH19" s="87" t="s">
        <v>173</v>
      </c>
      <c r="CI19" s="87" t="s">
        <v>173</v>
      </c>
      <c r="CJ19" s="88" t="s">
        <v>173</v>
      </c>
      <c r="CK19" s="86" t="s">
        <v>173</v>
      </c>
      <c r="CL19" s="87" t="s">
        <v>173</v>
      </c>
      <c r="CM19" s="87" t="s">
        <v>173</v>
      </c>
      <c r="CN19" s="88" t="s">
        <v>173</v>
      </c>
      <c r="CO19" s="86" t="s">
        <v>173</v>
      </c>
      <c r="CP19" s="87" t="s">
        <v>173</v>
      </c>
      <c r="CQ19" s="87" t="s">
        <v>173</v>
      </c>
      <c r="CR19" s="88" t="s">
        <v>173</v>
      </c>
      <c r="CS19" s="86" t="s">
        <v>173</v>
      </c>
      <c r="CT19" s="87" t="s">
        <v>173</v>
      </c>
      <c r="CU19" s="87" t="s">
        <v>173</v>
      </c>
      <c r="CV19" s="88" t="s">
        <v>173</v>
      </c>
      <c r="CW19" s="86" t="s">
        <v>173</v>
      </c>
      <c r="CX19" s="87" t="s">
        <v>173</v>
      </c>
      <c r="CY19" s="87" t="s">
        <v>173</v>
      </c>
      <c r="CZ19" s="88" t="s">
        <v>173</v>
      </c>
      <c r="DA19" s="86" t="s">
        <v>173</v>
      </c>
      <c r="DB19" s="87" t="s">
        <v>173</v>
      </c>
      <c r="DC19" s="87" t="s">
        <v>173</v>
      </c>
      <c r="DD19" s="88" t="s">
        <v>173</v>
      </c>
    </row>
    <row r="20" spans="1:108" ht="15.75">
      <c r="A20" s="79" t="s">
        <v>27</v>
      </c>
      <c r="B20" s="80">
        <v>1107</v>
      </c>
      <c r="C20" s="81" t="s">
        <v>202</v>
      </c>
      <c r="D20" s="82">
        <v>1800</v>
      </c>
      <c r="E20" s="83" t="s">
        <v>48</v>
      </c>
      <c r="F20" s="84" t="s">
        <v>198</v>
      </c>
      <c r="G20" s="84" t="s">
        <v>173</v>
      </c>
      <c r="H20" s="85" t="s">
        <v>44</v>
      </c>
      <c r="I20" s="86" t="s">
        <v>173</v>
      </c>
      <c r="J20" s="87" t="s">
        <v>173</v>
      </c>
      <c r="K20" s="87" t="s">
        <v>173</v>
      </c>
      <c r="L20" s="88"/>
      <c r="M20" s="86" t="s">
        <v>173</v>
      </c>
      <c r="N20" s="87" t="s">
        <v>173</v>
      </c>
      <c r="O20" s="87" t="s">
        <v>173</v>
      </c>
      <c r="P20" s="88" t="s">
        <v>173</v>
      </c>
      <c r="Q20" s="86" t="s">
        <v>173</v>
      </c>
      <c r="R20" s="87" t="s">
        <v>173</v>
      </c>
      <c r="S20" s="87" t="s">
        <v>173</v>
      </c>
      <c r="T20" s="88" t="s">
        <v>173</v>
      </c>
      <c r="U20" s="86" t="s">
        <v>173</v>
      </c>
      <c r="V20" s="87" t="s">
        <v>173</v>
      </c>
      <c r="W20" s="87" t="s">
        <v>173</v>
      </c>
      <c r="X20" s="88" t="s">
        <v>173</v>
      </c>
      <c r="Y20" s="86" t="s">
        <v>173</v>
      </c>
      <c r="Z20" s="87" t="s">
        <v>173</v>
      </c>
      <c r="AA20" s="87" t="s">
        <v>173</v>
      </c>
      <c r="AB20" s="88" t="s">
        <v>173</v>
      </c>
      <c r="AC20" s="86" t="s">
        <v>173</v>
      </c>
      <c r="AD20" s="87" t="s">
        <v>173</v>
      </c>
      <c r="AE20" s="87" t="s">
        <v>173</v>
      </c>
      <c r="AF20" s="88" t="s">
        <v>173</v>
      </c>
      <c r="AG20" s="86" t="s">
        <v>173</v>
      </c>
      <c r="AH20" s="87" t="s">
        <v>173</v>
      </c>
      <c r="AI20" s="87" t="s">
        <v>173</v>
      </c>
      <c r="AJ20" s="88" t="s">
        <v>173</v>
      </c>
      <c r="AK20" s="86" t="s">
        <v>173</v>
      </c>
      <c r="AL20" s="87" t="s">
        <v>173</v>
      </c>
      <c r="AM20" s="87" t="s">
        <v>173</v>
      </c>
      <c r="AN20" s="88" t="s">
        <v>173</v>
      </c>
      <c r="AO20" s="86" t="s">
        <v>173</v>
      </c>
      <c r="AP20" s="87" t="s">
        <v>173</v>
      </c>
      <c r="AQ20" s="87" t="s">
        <v>173</v>
      </c>
      <c r="AR20" s="88" t="s">
        <v>173</v>
      </c>
      <c r="AS20" s="86" t="s">
        <v>173</v>
      </c>
      <c r="AT20" s="87" t="s">
        <v>173</v>
      </c>
      <c r="AU20" s="87" t="s">
        <v>173</v>
      </c>
      <c r="AV20" s="88" t="s">
        <v>173</v>
      </c>
      <c r="AW20" s="86" t="s">
        <v>173</v>
      </c>
      <c r="AX20" s="87" t="s">
        <v>173</v>
      </c>
      <c r="AY20" s="87" t="s">
        <v>173</v>
      </c>
      <c r="AZ20" s="88" t="s">
        <v>173</v>
      </c>
      <c r="BA20" s="86" t="s">
        <v>173</v>
      </c>
      <c r="BB20" s="87" t="s">
        <v>173</v>
      </c>
      <c r="BC20" s="87" t="s">
        <v>173</v>
      </c>
      <c r="BD20" s="88" t="s">
        <v>173</v>
      </c>
      <c r="BE20" s="86" t="s">
        <v>173</v>
      </c>
      <c r="BF20" s="87" t="s">
        <v>173</v>
      </c>
      <c r="BG20" s="87" t="s">
        <v>173</v>
      </c>
      <c r="BH20" s="88" t="s">
        <v>173</v>
      </c>
      <c r="BI20" s="86" t="s">
        <v>173</v>
      </c>
      <c r="BJ20" s="87" t="s">
        <v>173</v>
      </c>
      <c r="BK20" s="87" t="s">
        <v>173</v>
      </c>
      <c r="BL20" s="88" t="s">
        <v>173</v>
      </c>
      <c r="BM20" s="86" t="s">
        <v>173</v>
      </c>
      <c r="BN20" s="87" t="s">
        <v>173</v>
      </c>
      <c r="BO20" s="87" t="s">
        <v>173</v>
      </c>
      <c r="BP20" s="88" t="s">
        <v>173</v>
      </c>
      <c r="BQ20" s="86" t="s">
        <v>173</v>
      </c>
      <c r="BR20" s="87" t="s">
        <v>173</v>
      </c>
      <c r="BS20" s="87" t="s">
        <v>173</v>
      </c>
      <c r="BT20" s="88" t="s">
        <v>173</v>
      </c>
      <c r="BU20" s="86" t="s">
        <v>173</v>
      </c>
      <c r="BV20" s="87" t="s">
        <v>173</v>
      </c>
      <c r="BW20" s="87" t="s">
        <v>173</v>
      </c>
      <c r="BX20" s="88" t="s">
        <v>173</v>
      </c>
      <c r="BY20" s="86" t="s">
        <v>173</v>
      </c>
      <c r="BZ20" s="87" t="s">
        <v>173</v>
      </c>
      <c r="CA20" s="87" t="s">
        <v>173</v>
      </c>
      <c r="CB20" s="88" t="s">
        <v>173</v>
      </c>
      <c r="CC20" s="86" t="s">
        <v>173</v>
      </c>
      <c r="CD20" s="87" t="s">
        <v>173</v>
      </c>
      <c r="CE20" s="87" t="s">
        <v>173</v>
      </c>
      <c r="CF20" s="88" t="s">
        <v>173</v>
      </c>
      <c r="CG20" s="86" t="s">
        <v>173</v>
      </c>
      <c r="CH20" s="87" t="s">
        <v>173</v>
      </c>
      <c r="CI20" s="87" t="s">
        <v>173</v>
      </c>
      <c r="CJ20" s="88" t="s">
        <v>173</v>
      </c>
      <c r="CK20" s="86" t="s">
        <v>173</v>
      </c>
      <c r="CL20" s="87" t="s">
        <v>173</v>
      </c>
      <c r="CM20" s="87" t="s">
        <v>173</v>
      </c>
      <c r="CN20" s="88" t="s">
        <v>173</v>
      </c>
      <c r="CO20" s="86" t="s">
        <v>173</v>
      </c>
      <c r="CP20" s="87" t="s">
        <v>173</v>
      </c>
      <c r="CQ20" s="87" t="s">
        <v>173</v>
      </c>
      <c r="CR20" s="88" t="s">
        <v>173</v>
      </c>
      <c r="CS20" s="86" t="s">
        <v>173</v>
      </c>
      <c r="CT20" s="87" t="s">
        <v>173</v>
      </c>
      <c r="CU20" s="87" t="s">
        <v>173</v>
      </c>
      <c r="CV20" s="88" t="s">
        <v>173</v>
      </c>
      <c r="CW20" s="86" t="s">
        <v>173</v>
      </c>
      <c r="CX20" s="87" t="s">
        <v>173</v>
      </c>
      <c r="CY20" s="87" t="s">
        <v>173</v>
      </c>
      <c r="CZ20" s="88" t="s">
        <v>173</v>
      </c>
      <c r="DA20" s="86" t="s">
        <v>173</v>
      </c>
      <c r="DB20" s="87" t="s">
        <v>173</v>
      </c>
      <c r="DC20" s="87" t="s">
        <v>173</v>
      </c>
      <c r="DD20" s="88" t="s">
        <v>173</v>
      </c>
    </row>
    <row r="21" spans="1:108" ht="15.75">
      <c r="A21" s="79" t="s">
        <v>27</v>
      </c>
      <c r="B21" s="80">
        <v>1048</v>
      </c>
      <c r="C21" s="81" t="s">
        <v>203</v>
      </c>
      <c r="D21" s="82">
        <v>1998</v>
      </c>
      <c r="E21" s="83" t="s">
        <v>49</v>
      </c>
      <c r="F21" s="84" t="s">
        <v>198</v>
      </c>
      <c r="G21" s="84" t="s">
        <v>198</v>
      </c>
      <c r="H21" s="85" t="s">
        <v>50</v>
      </c>
      <c r="I21" s="86" t="s">
        <v>173</v>
      </c>
      <c r="J21" s="87" t="s">
        <v>173</v>
      </c>
      <c r="K21" s="87" t="s">
        <v>173</v>
      </c>
      <c r="L21" s="88"/>
      <c r="M21" s="86" t="s">
        <v>173</v>
      </c>
      <c r="N21" s="87" t="s">
        <v>173</v>
      </c>
      <c r="O21" s="87" t="s">
        <v>173</v>
      </c>
      <c r="P21" s="88"/>
      <c r="Q21" s="86" t="s">
        <v>173</v>
      </c>
      <c r="R21" s="87" t="s">
        <v>173</v>
      </c>
      <c r="S21" s="87" t="s">
        <v>173</v>
      </c>
      <c r="T21" s="88"/>
      <c r="U21" s="86" t="s">
        <v>173</v>
      </c>
      <c r="V21" s="87" t="s">
        <v>173</v>
      </c>
      <c r="W21" s="87" t="s">
        <v>173</v>
      </c>
      <c r="X21" s="88" t="s">
        <v>173</v>
      </c>
      <c r="Y21" s="86" t="s">
        <v>173</v>
      </c>
      <c r="Z21" s="87" t="s">
        <v>173</v>
      </c>
      <c r="AA21" s="87" t="s">
        <v>173</v>
      </c>
      <c r="AB21" s="88" t="s">
        <v>173</v>
      </c>
      <c r="AC21" s="86" t="s">
        <v>173</v>
      </c>
      <c r="AD21" s="87" t="s">
        <v>173</v>
      </c>
      <c r="AE21" s="87" t="s">
        <v>173</v>
      </c>
      <c r="AF21" s="88" t="s">
        <v>173</v>
      </c>
      <c r="AG21" s="86" t="s">
        <v>173</v>
      </c>
      <c r="AH21" s="87" t="s">
        <v>173</v>
      </c>
      <c r="AI21" s="87" t="s">
        <v>173</v>
      </c>
      <c r="AJ21" s="88" t="s">
        <v>173</v>
      </c>
      <c r="AK21" s="86" t="s">
        <v>173</v>
      </c>
      <c r="AL21" s="87" t="s">
        <v>173</v>
      </c>
      <c r="AM21" s="87" t="s">
        <v>173</v>
      </c>
      <c r="AN21" s="88" t="s">
        <v>173</v>
      </c>
      <c r="AO21" s="86" t="s">
        <v>173</v>
      </c>
      <c r="AP21" s="87" t="s">
        <v>173</v>
      </c>
      <c r="AQ21" s="87" t="s">
        <v>173</v>
      </c>
      <c r="AR21" s="88" t="s">
        <v>173</v>
      </c>
      <c r="AS21" s="86" t="s">
        <v>173</v>
      </c>
      <c r="AT21" s="87" t="s">
        <v>173</v>
      </c>
      <c r="AU21" s="87" t="s">
        <v>173</v>
      </c>
      <c r="AV21" s="88" t="s">
        <v>173</v>
      </c>
      <c r="AW21" s="86" t="s">
        <v>173</v>
      </c>
      <c r="AX21" s="87" t="s">
        <v>173</v>
      </c>
      <c r="AY21" s="87" t="s">
        <v>173</v>
      </c>
      <c r="AZ21" s="88" t="s">
        <v>173</v>
      </c>
      <c r="BA21" s="86" t="s">
        <v>173</v>
      </c>
      <c r="BB21" s="87" t="s">
        <v>173</v>
      </c>
      <c r="BC21" s="87" t="s">
        <v>173</v>
      </c>
      <c r="BD21" s="88" t="s">
        <v>173</v>
      </c>
      <c r="BE21" s="86" t="s">
        <v>173</v>
      </c>
      <c r="BF21" s="87" t="s">
        <v>173</v>
      </c>
      <c r="BG21" s="87" t="s">
        <v>173</v>
      </c>
      <c r="BH21" s="88" t="s">
        <v>173</v>
      </c>
      <c r="BI21" s="86" t="s">
        <v>173</v>
      </c>
      <c r="BJ21" s="87" t="s">
        <v>173</v>
      </c>
      <c r="BK21" s="87" t="s">
        <v>173</v>
      </c>
      <c r="BL21" s="88" t="s">
        <v>173</v>
      </c>
      <c r="BM21" s="86" t="s">
        <v>173</v>
      </c>
      <c r="BN21" s="87" t="s">
        <v>173</v>
      </c>
      <c r="BO21" s="87" t="s">
        <v>173</v>
      </c>
      <c r="BP21" s="88" t="s">
        <v>173</v>
      </c>
      <c r="BQ21" s="86" t="s">
        <v>173</v>
      </c>
      <c r="BR21" s="87" t="s">
        <v>173</v>
      </c>
      <c r="BS21" s="87" t="s">
        <v>173</v>
      </c>
      <c r="BT21" s="88" t="s">
        <v>173</v>
      </c>
      <c r="BU21" s="86" t="s">
        <v>173</v>
      </c>
      <c r="BV21" s="87" t="s">
        <v>173</v>
      </c>
      <c r="BW21" s="87" t="s">
        <v>173</v>
      </c>
      <c r="BX21" s="88" t="s">
        <v>173</v>
      </c>
      <c r="BY21" s="86" t="s">
        <v>173</v>
      </c>
      <c r="BZ21" s="87" t="s">
        <v>173</v>
      </c>
      <c r="CA21" s="87" t="s">
        <v>173</v>
      </c>
      <c r="CB21" s="88" t="s">
        <v>173</v>
      </c>
      <c r="CC21" s="86" t="s">
        <v>173</v>
      </c>
      <c r="CD21" s="87" t="s">
        <v>173</v>
      </c>
      <c r="CE21" s="87" t="s">
        <v>173</v>
      </c>
      <c r="CF21" s="88" t="s">
        <v>173</v>
      </c>
      <c r="CG21" s="86" t="s">
        <v>173</v>
      </c>
      <c r="CH21" s="87" t="s">
        <v>173</v>
      </c>
      <c r="CI21" s="87" t="s">
        <v>173</v>
      </c>
      <c r="CJ21" s="88" t="s">
        <v>173</v>
      </c>
      <c r="CK21" s="86" t="s">
        <v>173</v>
      </c>
      <c r="CL21" s="87" t="s">
        <v>173</v>
      </c>
      <c r="CM21" s="87" t="s">
        <v>173</v>
      </c>
      <c r="CN21" s="88" t="s">
        <v>173</v>
      </c>
      <c r="CO21" s="86" t="s">
        <v>173</v>
      </c>
      <c r="CP21" s="87" t="s">
        <v>173</v>
      </c>
      <c r="CQ21" s="87" t="s">
        <v>173</v>
      </c>
      <c r="CR21" s="88" t="s">
        <v>173</v>
      </c>
      <c r="CS21" s="86" t="s">
        <v>173</v>
      </c>
      <c r="CT21" s="87" t="s">
        <v>173</v>
      </c>
      <c r="CU21" s="87" t="s">
        <v>173</v>
      </c>
      <c r="CV21" s="88" t="s">
        <v>173</v>
      </c>
      <c r="CW21" s="86" t="s">
        <v>173</v>
      </c>
      <c r="CX21" s="87" t="s">
        <v>173</v>
      </c>
      <c r="CY21" s="87" t="s">
        <v>173</v>
      </c>
      <c r="CZ21" s="88" t="s">
        <v>173</v>
      </c>
      <c r="DA21" s="86" t="s">
        <v>173</v>
      </c>
      <c r="DB21" s="87" t="s">
        <v>173</v>
      </c>
      <c r="DC21" s="87" t="s">
        <v>173</v>
      </c>
      <c r="DD21" s="88" t="s">
        <v>173</v>
      </c>
    </row>
    <row r="22" spans="1:108" ht="15.75">
      <c r="A22" s="79" t="s">
        <v>27</v>
      </c>
      <c r="B22" s="80">
        <v>1057</v>
      </c>
      <c r="C22" s="81" t="s">
        <v>204</v>
      </c>
      <c r="D22" s="82">
        <v>1796</v>
      </c>
      <c r="E22" s="83" t="s">
        <v>39</v>
      </c>
      <c r="F22" s="84" t="s">
        <v>196</v>
      </c>
      <c r="G22" s="84" t="s">
        <v>173</v>
      </c>
      <c r="H22" s="85" t="s">
        <v>38</v>
      </c>
      <c r="I22" s="86">
        <v>72.67</v>
      </c>
      <c r="J22" s="87">
        <v>77.42</v>
      </c>
      <c r="K22" s="87">
        <v>93.86</v>
      </c>
      <c r="L22" s="88"/>
      <c r="M22" s="86" t="s">
        <v>173</v>
      </c>
      <c r="N22" s="87" t="s">
        <v>173</v>
      </c>
      <c r="O22" s="87" t="s">
        <v>173</v>
      </c>
      <c r="P22" s="88"/>
      <c r="Q22" s="86" t="s">
        <v>173</v>
      </c>
      <c r="R22" s="87" t="s">
        <v>173</v>
      </c>
      <c r="S22" s="87" t="s">
        <v>173</v>
      </c>
      <c r="T22" s="88"/>
      <c r="U22" s="86" t="s">
        <v>173</v>
      </c>
      <c r="V22" s="87" t="s">
        <v>173</v>
      </c>
      <c r="W22" s="87" t="s">
        <v>173</v>
      </c>
      <c r="X22" s="88" t="s">
        <v>173</v>
      </c>
      <c r="Y22" s="86" t="s">
        <v>173</v>
      </c>
      <c r="Z22" s="87" t="s">
        <v>173</v>
      </c>
      <c r="AA22" s="87" t="s">
        <v>173</v>
      </c>
      <c r="AB22" s="88"/>
      <c r="AC22" s="86" t="s">
        <v>173</v>
      </c>
      <c r="AD22" s="87" t="s">
        <v>173</v>
      </c>
      <c r="AE22" s="87" t="s">
        <v>173</v>
      </c>
      <c r="AF22" s="88"/>
      <c r="AG22" s="86" t="s">
        <v>173</v>
      </c>
      <c r="AH22" s="87" t="s">
        <v>173</v>
      </c>
      <c r="AI22" s="87" t="s">
        <v>173</v>
      </c>
      <c r="AJ22" s="88" t="s">
        <v>173</v>
      </c>
      <c r="AK22" s="86" t="s">
        <v>173</v>
      </c>
      <c r="AL22" s="87" t="s">
        <v>173</v>
      </c>
      <c r="AM22" s="87" t="s">
        <v>173</v>
      </c>
      <c r="AN22" s="88"/>
      <c r="AO22" s="86" t="s">
        <v>173</v>
      </c>
      <c r="AP22" s="87" t="s">
        <v>173</v>
      </c>
      <c r="AQ22" s="87" t="s">
        <v>173</v>
      </c>
      <c r="AR22" s="88" t="s">
        <v>173</v>
      </c>
      <c r="AS22" s="86">
        <v>41.85</v>
      </c>
      <c r="AT22" s="87">
        <v>45.69</v>
      </c>
      <c r="AU22" s="87">
        <v>91.6</v>
      </c>
      <c r="AV22" s="88"/>
      <c r="AW22" s="86" t="s">
        <v>173</v>
      </c>
      <c r="AX22" s="87" t="s">
        <v>173</v>
      </c>
      <c r="AY22" s="87" t="s">
        <v>173</v>
      </c>
      <c r="AZ22" s="88" t="s">
        <v>168</v>
      </c>
      <c r="BA22" s="86" t="s">
        <v>173</v>
      </c>
      <c r="BB22" s="87" t="s">
        <v>173</v>
      </c>
      <c r="BC22" s="87" t="s">
        <v>173</v>
      </c>
      <c r="BD22" s="88" t="s">
        <v>173</v>
      </c>
      <c r="BE22" s="86" t="s">
        <v>173</v>
      </c>
      <c r="BF22" s="87" t="s">
        <v>173</v>
      </c>
      <c r="BG22" s="87" t="s">
        <v>173</v>
      </c>
      <c r="BH22" s="88" t="s">
        <v>173</v>
      </c>
      <c r="BI22" s="86" t="s">
        <v>173</v>
      </c>
      <c r="BJ22" s="87" t="s">
        <v>173</v>
      </c>
      <c r="BK22" s="87" t="s">
        <v>173</v>
      </c>
      <c r="BL22" s="88" t="s">
        <v>173</v>
      </c>
      <c r="BM22" s="86">
        <v>39.43</v>
      </c>
      <c r="BN22" s="87">
        <v>43.35</v>
      </c>
      <c r="BO22" s="87">
        <v>90.96</v>
      </c>
      <c r="BP22" s="88"/>
      <c r="BQ22" s="86">
        <v>119.3248</v>
      </c>
      <c r="BR22" s="87">
        <v>121.76</v>
      </c>
      <c r="BS22" s="87">
        <v>98</v>
      </c>
      <c r="BT22" s="88"/>
      <c r="BU22" s="86" t="s">
        <v>173</v>
      </c>
      <c r="BV22" s="87" t="s">
        <v>173</v>
      </c>
      <c r="BW22" s="87" t="s">
        <v>173</v>
      </c>
      <c r="BX22" s="88"/>
      <c r="BY22" s="86" t="s">
        <v>173</v>
      </c>
      <c r="BZ22" s="87" t="s">
        <v>173</v>
      </c>
      <c r="CA22" s="87" t="s">
        <v>173</v>
      </c>
      <c r="CB22" s="88" t="s">
        <v>173</v>
      </c>
      <c r="CC22" s="86" t="s">
        <v>173</v>
      </c>
      <c r="CD22" s="87" t="s">
        <v>173</v>
      </c>
      <c r="CE22" s="87" t="s">
        <v>173</v>
      </c>
      <c r="CF22" s="88" t="s">
        <v>173</v>
      </c>
      <c r="CG22" s="86" t="s">
        <v>173</v>
      </c>
      <c r="CH22" s="87" t="s">
        <v>173</v>
      </c>
      <c r="CI22" s="87" t="s">
        <v>173</v>
      </c>
      <c r="CJ22" s="88" t="s">
        <v>173</v>
      </c>
      <c r="CK22" s="86" t="s">
        <v>173</v>
      </c>
      <c r="CL22" s="87" t="s">
        <v>173</v>
      </c>
      <c r="CM22" s="87" t="s">
        <v>173</v>
      </c>
      <c r="CN22" s="88" t="s">
        <v>173</v>
      </c>
      <c r="CO22" s="86" t="s">
        <v>173</v>
      </c>
      <c r="CP22" s="87" t="s">
        <v>173</v>
      </c>
      <c r="CQ22" s="87" t="s">
        <v>173</v>
      </c>
      <c r="CR22" s="88" t="s">
        <v>173</v>
      </c>
      <c r="CS22" s="86" t="s">
        <v>173</v>
      </c>
      <c r="CT22" s="87" t="s">
        <v>173</v>
      </c>
      <c r="CU22" s="87" t="s">
        <v>173</v>
      </c>
      <c r="CV22" s="88" t="s">
        <v>173</v>
      </c>
      <c r="CW22" s="86" t="s">
        <v>173</v>
      </c>
      <c r="CX22" s="87" t="s">
        <v>173</v>
      </c>
      <c r="CY22" s="87" t="s">
        <v>173</v>
      </c>
      <c r="CZ22" s="88" t="s">
        <v>173</v>
      </c>
      <c r="DA22" s="86">
        <v>106</v>
      </c>
      <c r="DB22" s="87">
        <v>108.61</v>
      </c>
      <c r="DC22" s="87">
        <v>97.6</v>
      </c>
      <c r="DD22" s="88"/>
    </row>
    <row r="23" spans="1:108" ht="15.75">
      <c r="A23" s="79" t="s">
        <v>27</v>
      </c>
      <c r="B23" s="80">
        <v>1037</v>
      </c>
      <c r="C23" s="81" t="s">
        <v>205</v>
      </c>
      <c r="D23" s="82">
        <v>1800</v>
      </c>
      <c r="E23" s="83" t="s">
        <v>33</v>
      </c>
      <c r="F23" s="84" t="s">
        <v>198</v>
      </c>
      <c r="G23" s="84" t="s">
        <v>173</v>
      </c>
      <c r="H23" s="85" t="s">
        <v>34</v>
      </c>
      <c r="I23" s="86">
        <v>70.39</v>
      </c>
      <c r="J23" s="87">
        <v>72.08</v>
      </c>
      <c r="K23" s="87">
        <v>97.66</v>
      </c>
      <c r="L23" s="88"/>
      <c r="M23" s="86">
        <v>68.69</v>
      </c>
      <c r="N23" s="87">
        <v>70.5</v>
      </c>
      <c r="O23" s="87">
        <v>97.43</v>
      </c>
      <c r="P23" s="88" t="s">
        <v>169</v>
      </c>
      <c r="Q23" s="86">
        <v>70.13</v>
      </c>
      <c r="R23" s="87">
        <v>71.94</v>
      </c>
      <c r="S23" s="87">
        <v>97.48</v>
      </c>
      <c r="T23" s="88" t="s">
        <v>169</v>
      </c>
      <c r="U23" s="86" t="s">
        <v>173</v>
      </c>
      <c r="V23" s="87" t="s">
        <v>173</v>
      </c>
      <c r="W23" s="87" t="s">
        <v>173</v>
      </c>
      <c r="X23" s="88" t="s">
        <v>173</v>
      </c>
      <c r="Y23" s="86">
        <v>136.79</v>
      </c>
      <c r="Z23" s="87">
        <v>138.38</v>
      </c>
      <c r="AA23" s="87">
        <v>98.85</v>
      </c>
      <c r="AB23" s="88"/>
      <c r="AC23" s="86">
        <v>109.1426</v>
      </c>
      <c r="AD23" s="87">
        <v>111.37</v>
      </c>
      <c r="AE23" s="87">
        <v>98</v>
      </c>
      <c r="AF23" s="88"/>
      <c r="AG23" s="86" t="s">
        <v>173</v>
      </c>
      <c r="AH23" s="87" t="s">
        <v>173</v>
      </c>
      <c r="AI23" s="87" t="s">
        <v>173</v>
      </c>
      <c r="AJ23" s="88" t="s">
        <v>173</v>
      </c>
      <c r="AK23" s="86">
        <v>28.99</v>
      </c>
      <c r="AL23" s="87">
        <v>30.06</v>
      </c>
      <c r="AM23" s="87">
        <v>96.44</v>
      </c>
      <c r="AN23" s="88" t="s">
        <v>168</v>
      </c>
      <c r="AO23" s="86" t="s">
        <v>173</v>
      </c>
      <c r="AP23" s="87" t="s">
        <v>173</v>
      </c>
      <c r="AQ23" s="87" t="s">
        <v>173</v>
      </c>
      <c r="AR23" s="88" t="s">
        <v>173</v>
      </c>
      <c r="AS23" s="86" t="s">
        <v>173</v>
      </c>
      <c r="AT23" s="87" t="s">
        <v>173</v>
      </c>
      <c r="AU23" s="87" t="s">
        <v>173</v>
      </c>
      <c r="AV23" s="88" t="s">
        <v>173</v>
      </c>
      <c r="AW23" s="86">
        <v>56.15</v>
      </c>
      <c r="AX23" s="87">
        <v>57.82</v>
      </c>
      <c r="AY23" s="87">
        <v>97.11</v>
      </c>
      <c r="AZ23" s="88" t="s">
        <v>168</v>
      </c>
      <c r="BA23" s="86" t="s">
        <v>173</v>
      </c>
      <c r="BB23" s="87" t="s">
        <v>173</v>
      </c>
      <c r="BC23" s="87" t="s">
        <v>173</v>
      </c>
      <c r="BD23" s="88"/>
      <c r="BE23" s="86" t="s">
        <v>173</v>
      </c>
      <c r="BF23" s="87" t="s">
        <v>173</v>
      </c>
      <c r="BG23" s="87" t="s">
        <v>173</v>
      </c>
      <c r="BH23" s="88"/>
      <c r="BI23" s="86" t="s">
        <v>173</v>
      </c>
      <c r="BJ23" s="87" t="s">
        <v>173</v>
      </c>
      <c r="BK23" s="87" t="s">
        <v>173</v>
      </c>
      <c r="BL23" s="88" t="s">
        <v>168</v>
      </c>
      <c r="BM23" s="86" t="s">
        <v>173</v>
      </c>
      <c r="BN23" s="87" t="s">
        <v>173</v>
      </c>
      <c r="BO23" s="87" t="s">
        <v>173</v>
      </c>
      <c r="BP23" s="88"/>
      <c r="BQ23" s="86" t="s">
        <v>173</v>
      </c>
      <c r="BR23" s="87" t="s">
        <v>173</v>
      </c>
      <c r="BS23" s="87" t="s">
        <v>173</v>
      </c>
      <c r="BT23" s="88" t="s">
        <v>173</v>
      </c>
      <c r="BU23" s="86">
        <v>68.69</v>
      </c>
      <c r="BV23" s="87">
        <v>70.22</v>
      </c>
      <c r="BW23" s="87">
        <v>97.82</v>
      </c>
      <c r="BX23" s="88"/>
      <c r="BY23" s="86" t="s">
        <v>173</v>
      </c>
      <c r="BZ23" s="87" t="s">
        <v>173</v>
      </c>
      <c r="CA23" s="87" t="s">
        <v>173</v>
      </c>
      <c r="CB23" s="88" t="s">
        <v>173</v>
      </c>
      <c r="CC23" s="86" t="s">
        <v>173</v>
      </c>
      <c r="CD23" s="87" t="s">
        <v>173</v>
      </c>
      <c r="CE23" s="87" t="s">
        <v>173</v>
      </c>
      <c r="CF23" s="88" t="s">
        <v>173</v>
      </c>
      <c r="CG23" s="86" t="s">
        <v>173</v>
      </c>
      <c r="CH23" s="87" t="s">
        <v>173</v>
      </c>
      <c r="CI23" s="87" t="s">
        <v>173</v>
      </c>
      <c r="CJ23" s="88" t="s">
        <v>173</v>
      </c>
      <c r="CK23" s="86">
        <v>70.13</v>
      </c>
      <c r="CL23" s="87">
        <v>71.5</v>
      </c>
      <c r="CM23" s="87">
        <v>98.08</v>
      </c>
      <c r="CN23" s="88"/>
      <c r="CO23" s="86">
        <v>70.13</v>
      </c>
      <c r="CP23" s="87">
        <v>71.9</v>
      </c>
      <c r="CQ23" s="87">
        <v>97.54</v>
      </c>
      <c r="CR23" s="88"/>
      <c r="CS23" s="86" t="s">
        <v>173</v>
      </c>
      <c r="CT23" s="87" t="s">
        <v>173</v>
      </c>
      <c r="CU23" s="87" t="s">
        <v>173</v>
      </c>
      <c r="CV23" s="88" t="s">
        <v>173</v>
      </c>
      <c r="CW23" s="86" t="s">
        <v>173</v>
      </c>
      <c r="CX23" s="87" t="s">
        <v>173</v>
      </c>
      <c r="CY23" s="87" t="s">
        <v>173</v>
      </c>
      <c r="CZ23" s="88" t="s">
        <v>173</v>
      </c>
      <c r="DA23" s="86" t="s">
        <v>173</v>
      </c>
      <c r="DB23" s="87" t="s">
        <v>173</v>
      </c>
      <c r="DC23" s="87" t="s">
        <v>173</v>
      </c>
      <c r="DD23" s="88" t="s">
        <v>173</v>
      </c>
    </row>
    <row r="24" spans="1:108" ht="15.75">
      <c r="A24" s="79" t="s">
        <v>27</v>
      </c>
      <c r="B24" s="80">
        <v>1043</v>
      </c>
      <c r="C24" s="81" t="s">
        <v>202</v>
      </c>
      <c r="D24" s="82">
        <v>1796</v>
      </c>
      <c r="E24" s="83" t="s">
        <v>28</v>
      </c>
      <c r="F24" s="84" t="s">
        <v>198</v>
      </c>
      <c r="G24" s="84" t="s">
        <v>173</v>
      </c>
      <c r="H24" s="85" t="s">
        <v>29</v>
      </c>
      <c r="I24" s="86">
        <v>74</v>
      </c>
      <c r="J24" s="87">
        <v>75.21</v>
      </c>
      <c r="K24" s="87">
        <v>98.39</v>
      </c>
      <c r="L24" s="88" t="s">
        <v>168</v>
      </c>
      <c r="M24" s="86" t="s">
        <v>173</v>
      </c>
      <c r="N24" s="87" t="s">
        <v>173</v>
      </c>
      <c r="O24" s="87" t="s">
        <v>173</v>
      </c>
      <c r="P24" s="88"/>
      <c r="Q24" s="86">
        <v>73.99</v>
      </c>
      <c r="R24" s="87">
        <v>74.1</v>
      </c>
      <c r="S24" s="87">
        <v>99.85</v>
      </c>
      <c r="T24" s="88"/>
      <c r="U24" s="86" t="s">
        <v>173</v>
      </c>
      <c r="V24" s="87" t="s">
        <v>173</v>
      </c>
      <c r="W24" s="87" t="s">
        <v>173</v>
      </c>
      <c r="X24" s="88" t="s">
        <v>173</v>
      </c>
      <c r="Y24" s="86">
        <v>144.66</v>
      </c>
      <c r="Z24" s="87">
        <v>143.23</v>
      </c>
      <c r="AA24" s="87">
        <v>101</v>
      </c>
      <c r="AB24" s="88"/>
      <c r="AC24" s="86">
        <v>112.3766</v>
      </c>
      <c r="AD24" s="87">
        <v>114.67</v>
      </c>
      <c r="AE24" s="87">
        <v>98</v>
      </c>
      <c r="AF24" s="88" t="s">
        <v>168</v>
      </c>
      <c r="AG24" s="86" t="s">
        <v>173</v>
      </c>
      <c r="AH24" s="87" t="s">
        <v>173</v>
      </c>
      <c r="AI24" s="87" t="s">
        <v>173</v>
      </c>
      <c r="AJ24" s="88" t="s">
        <v>173</v>
      </c>
      <c r="AK24" s="86" t="s">
        <v>173</v>
      </c>
      <c r="AL24" s="87" t="s">
        <v>173</v>
      </c>
      <c r="AM24" s="87" t="s">
        <v>173</v>
      </c>
      <c r="AN24" s="88" t="s">
        <v>173</v>
      </c>
      <c r="AO24" s="86" t="s">
        <v>173</v>
      </c>
      <c r="AP24" s="87" t="s">
        <v>173</v>
      </c>
      <c r="AQ24" s="87" t="s">
        <v>173</v>
      </c>
      <c r="AR24" s="88"/>
      <c r="AS24" s="86" t="s">
        <v>173</v>
      </c>
      <c r="AT24" s="87" t="s">
        <v>173</v>
      </c>
      <c r="AU24" s="87" t="s">
        <v>173</v>
      </c>
      <c r="AV24" s="88" t="s">
        <v>173</v>
      </c>
      <c r="AW24" s="86">
        <v>59.61</v>
      </c>
      <c r="AX24" s="87">
        <v>59.96</v>
      </c>
      <c r="AY24" s="87">
        <v>99.42</v>
      </c>
      <c r="AZ24" s="88" t="s">
        <v>169</v>
      </c>
      <c r="BA24" s="86">
        <v>68.16</v>
      </c>
      <c r="BB24" s="87">
        <v>69.99</v>
      </c>
      <c r="BC24" s="87">
        <v>97.39</v>
      </c>
      <c r="BD24" s="88" t="s">
        <v>168</v>
      </c>
      <c r="BE24" s="86">
        <v>85.81859999999999</v>
      </c>
      <c r="BF24" s="87">
        <v>87.57</v>
      </c>
      <c r="BG24" s="87">
        <v>98</v>
      </c>
      <c r="BH24" s="88" t="s">
        <v>168</v>
      </c>
      <c r="BI24" s="86">
        <v>84.574</v>
      </c>
      <c r="BJ24" s="87">
        <v>86.3</v>
      </c>
      <c r="BK24" s="87">
        <v>98</v>
      </c>
      <c r="BL24" s="88" t="s">
        <v>168</v>
      </c>
      <c r="BM24" s="86">
        <v>42.05</v>
      </c>
      <c r="BN24" s="87">
        <v>42.04</v>
      </c>
      <c r="BO24" s="87">
        <v>100.02</v>
      </c>
      <c r="BP24" s="88"/>
      <c r="BQ24" s="86" t="s">
        <v>173</v>
      </c>
      <c r="BR24" s="87" t="s">
        <v>173</v>
      </c>
      <c r="BS24" s="87" t="s">
        <v>173</v>
      </c>
      <c r="BT24" s="88" t="s">
        <v>173</v>
      </c>
      <c r="BU24" s="86">
        <v>71.69</v>
      </c>
      <c r="BV24" s="87">
        <v>73.1</v>
      </c>
      <c r="BW24" s="87">
        <v>98.07</v>
      </c>
      <c r="BX24" s="88" t="s">
        <v>168</v>
      </c>
      <c r="BY24" s="86">
        <v>144.66</v>
      </c>
      <c r="BZ24" s="87">
        <v>142.7</v>
      </c>
      <c r="CA24" s="87">
        <v>101.37</v>
      </c>
      <c r="CB24" s="88"/>
      <c r="CC24" s="86">
        <v>116.5514</v>
      </c>
      <c r="CD24" s="87">
        <v>118.93</v>
      </c>
      <c r="CE24" s="87">
        <v>98</v>
      </c>
      <c r="CF24" s="88" t="s">
        <v>168</v>
      </c>
      <c r="CG24" s="86" t="s">
        <v>173</v>
      </c>
      <c r="CH24" s="87" t="s">
        <v>173</v>
      </c>
      <c r="CI24" s="87" t="s">
        <v>173</v>
      </c>
      <c r="CJ24" s="88" t="s">
        <v>173</v>
      </c>
      <c r="CK24" s="86">
        <v>73.99</v>
      </c>
      <c r="CL24" s="87">
        <v>73.75</v>
      </c>
      <c r="CM24" s="87">
        <v>100.33</v>
      </c>
      <c r="CN24" s="88"/>
      <c r="CO24" s="86">
        <v>73.99</v>
      </c>
      <c r="CP24" s="87">
        <v>73.87</v>
      </c>
      <c r="CQ24" s="87">
        <v>100.16</v>
      </c>
      <c r="CR24" s="88"/>
      <c r="CS24" s="86">
        <v>57.34</v>
      </c>
      <c r="CT24" s="87">
        <v>57.55</v>
      </c>
      <c r="CU24" s="87">
        <v>99.64</v>
      </c>
      <c r="CV24" s="88" t="s">
        <v>169</v>
      </c>
      <c r="CW24" s="86" t="s">
        <v>173</v>
      </c>
      <c r="CX24" s="87" t="s">
        <v>173</v>
      </c>
      <c r="CY24" s="87" t="s">
        <v>173</v>
      </c>
      <c r="CZ24" s="88" t="s">
        <v>173</v>
      </c>
      <c r="DA24" s="86" t="s">
        <v>173</v>
      </c>
      <c r="DB24" s="87" t="s">
        <v>173</v>
      </c>
      <c r="DC24" s="87" t="s">
        <v>173</v>
      </c>
      <c r="DD24" s="88" t="s">
        <v>173</v>
      </c>
    </row>
    <row r="25" spans="1:108" ht="15.75">
      <c r="A25" s="79" t="s">
        <v>27</v>
      </c>
      <c r="B25" s="80">
        <v>1052</v>
      </c>
      <c r="C25" s="81" t="s">
        <v>204</v>
      </c>
      <c r="D25" s="82">
        <v>1796</v>
      </c>
      <c r="E25" s="83" t="s">
        <v>35</v>
      </c>
      <c r="F25" s="84" t="s">
        <v>196</v>
      </c>
      <c r="G25" s="84" t="s">
        <v>173</v>
      </c>
      <c r="H25" s="85" t="s">
        <v>31</v>
      </c>
      <c r="I25" s="86">
        <v>72.67</v>
      </c>
      <c r="J25" s="87">
        <v>76.83</v>
      </c>
      <c r="K25" s="87">
        <v>94.59</v>
      </c>
      <c r="L25" s="88" t="s">
        <v>169</v>
      </c>
      <c r="M25" s="86">
        <v>69.79</v>
      </c>
      <c r="N25" s="87">
        <v>74.71</v>
      </c>
      <c r="O25" s="87">
        <v>93.41</v>
      </c>
      <c r="P25" s="88" t="s">
        <v>168</v>
      </c>
      <c r="Q25" s="86" t="s">
        <v>173</v>
      </c>
      <c r="R25" s="87" t="s">
        <v>173</v>
      </c>
      <c r="S25" s="87" t="s">
        <v>173</v>
      </c>
      <c r="T25" s="88"/>
      <c r="U25" s="86" t="s">
        <v>173</v>
      </c>
      <c r="V25" s="87" t="s">
        <v>173</v>
      </c>
      <c r="W25" s="87" t="s">
        <v>173</v>
      </c>
      <c r="X25" s="88" t="s">
        <v>173</v>
      </c>
      <c r="Y25" s="86" t="s">
        <v>173</v>
      </c>
      <c r="Z25" s="87" t="s">
        <v>173</v>
      </c>
      <c r="AA25" s="87" t="s">
        <v>173</v>
      </c>
      <c r="AB25" s="88"/>
      <c r="AC25" s="86" t="s">
        <v>173</v>
      </c>
      <c r="AD25" s="87" t="s">
        <v>173</v>
      </c>
      <c r="AE25" s="87" t="s">
        <v>173</v>
      </c>
      <c r="AF25" s="88"/>
      <c r="AG25" s="86" t="s">
        <v>173</v>
      </c>
      <c r="AH25" s="87" t="s">
        <v>173</v>
      </c>
      <c r="AI25" s="87" t="s">
        <v>173</v>
      </c>
      <c r="AJ25" s="88" t="s">
        <v>173</v>
      </c>
      <c r="AK25" s="86" t="s">
        <v>173</v>
      </c>
      <c r="AL25" s="87" t="s">
        <v>173</v>
      </c>
      <c r="AM25" s="87" t="s">
        <v>173</v>
      </c>
      <c r="AN25" s="88" t="s">
        <v>173</v>
      </c>
      <c r="AO25" s="86">
        <v>120.29</v>
      </c>
      <c r="AP25" s="87">
        <v>123.52</v>
      </c>
      <c r="AQ25" s="87">
        <v>97.39</v>
      </c>
      <c r="AR25" s="88"/>
      <c r="AS25" s="86" t="s">
        <v>173</v>
      </c>
      <c r="AT25" s="87" t="s">
        <v>173</v>
      </c>
      <c r="AU25" s="87" t="s">
        <v>173</v>
      </c>
      <c r="AV25" s="88" t="s">
        <v>168</v>
      </c>
      <c r="AW25" s="86" t="s">
        <v>173</v>
      </c>
      <c r="AX25" s="87" t="s">
        <v>173</v>
      </c>
      <c r="AY25" s="87" t="s">
        <v>173</v>
      </c>
      <c r="AZ25" s="88" t="s">
        <v>173</v>
      </c>
      <c r="BA25" s="86">
        <v>67.39</v>
      </c>
      <c r="BB25" s="87">
        <v>71.54</v>
      </c>
      <c r="BC25" s="87">
        <v>94.2</v>
      </c>
      <c r="BD25" s="88" t="s">
        <v>169</v>
      </c>
      <c r="BE25" s="86" t="s">
        <v>173</v>
      </c>
      <c r="BF25" s="87" t="s">
        <v>173</v>
      </c>
      <c r="BG25" s="87" t="s">
        <v>173</v>
      </c>
      <c r="BH25" s="88" t="s">
        <v>168</v>
      </c>
      <c r="BI25" s="86" t="s">
        <v>173</v>
      </c>
      <c r="BJ25" s="87" t="s">
        <v>173</v>
      </c>
      <c r="BK25" s="87" t="s">
        <v>173</v>
      </c>
      <c r="BL25" s="88" t="s">
        <v>168</v>
      </c>
      <c r="BM25" s="86">
        <v>39.43</v>
      </c>
      <c r="BN25" s="87">
        <v>41.21</v>
      </c>
      <c r="BO25" s="87">
        <v>95.68</v>
      </c>
      <c r="BP25" s="88"/>
      <c r="BQ25" s="86" t="s">
        <v>173</v>
      </c>
      <c r="BR25" s="87" t="s">
        <v>173</v>
      </c>
      <c r="BS25" s="87" t="s">
        <v>173</v>
      </c>
      <c r="BT25" s="88" t="s">
        <v>173</v>
      </c>
      <c r="BU25" s="86">
        <v>69.79</v>
      </c>
      <c r="BV25" s="87">
        <v>73.51</v>
      </c>
      <c r="BW25" s="87">
        <v>94.94</v>
      </c>
      <c r="BX25" s="88"/>
      <c r="BY25" s="86" t="s">
        <v>173</v>
      </c>
      <c r="BZ25" s="87" t="s">
        <v>173</v>
      </c>
      <c r="CA25" s="87" t="s">
        <v>173</v>
      </c>
      <c r="CB25" s="88" t="s">
        <v>173</v>
      </c>
      <c r="CC25" s="86" t="s">
        <v>173</v>
      </c>
      <c r="CD25" s="87" t="s">
        <v>173</v>
      </c>
      <c r="CE25" s="87" t="s">
        <v>173</v>
      </c>
      <c r="CF25" s="88" t="s">
        <v>173</v>
      </c>
      <c r="CG25" s="86">
        <v>54.16</v>
      </c>
      <c r="CH25" s="87">
        <v>52.93</v>
      </c>
      <c r="CI25" s="87">
        <v>102</v>
      </c>
      <c r="CJ25" s="88"/>
      <c r="CK25" s="86" t="s">
        <v>173</v>
      </c>
      <c r="CL25" s="87" t="s">
        <v>173</v>
      </c>
      <c r="CM25" s="87" t="s">
        <v>173</v>
      </c>
      <c r="CN25" s="88" t="s">
        <v>173</v>
      </c>
      <c r="CO25" s="86" t="s">
        <v>173</v>
      </c>
      <c r="CP25" s="87" t="s">
        <v>173</v>
      </c>
      <c r="CQ25" s="87" t="s">
        <v>173</v>
      </c>
      <c r="CR25" s="88" t="s">
        <v>173</v>
      </c>
      <c r="CS25" s="86">
        <v>55.41</v>
      </c>
      <c r="CT25" s="87">
        <v>58.48</v>
      </c>
      <c r="CU25" s="87">
        <v>94.75</v>
      </c>
      <c r="CV25" s="88"/>
      <c r="CW25" s="86" t="s">
        <v>173</v>
      </c>
      <c r="CX25" s="87" t="s">
        <v>173</v>
      </c>
      <c r="CY25" s="87" t="s">
        <v>173</v>
      </c>
      <c r="CZ25" s="88" t="s">
        <v>173</v>
      </c>
      <c r="DA25" s="86">
        <v>106</v>
      </c>
      <c r="DB25" s="87">
        <v>108.54</v>
      </c>
      <c r="DC25" s="87">
        <v>97.66</v>
      </c>
      <c r="DD25" s="88"/>
    </row>
    <row r="26" spans="1:108" ht="15.75">
      <c r="A26" s="79" t="s">
        <v>27</v>
      </c>
      <c r="B26" s="80">
        <v>1073</v>
      </c>
      <c r="C26" s="81" t="s">
        <v>204</v>
      </c>
      <c r="D26" s="82">
        <v>1796</v>
      </c>
      <c r="E26" s="83" t="s">
        <v>30</v>
      </c>
      <c r="F26" s="84" t="s">
        <v>198</v>
      </c>
      <c r="G26" s="84" t="s">
        <v>173</v>
      </c>
      <c r="H26" s="85" t="s">
        <v>31</v>
      </c>
      <c r="I26" s="86">
        <v>72.67</v>
      </c>
      <c r="J26" s="87">
        <v>73.48</v>
      </c>
      <c r="K26" s="87">
        <v>98.9</v>
      </c>
      <c r="L26" s="88"/>
      <c r="M26" s="86">
        <v>69.79</v>
      </c>
      <c r="N26" s="87">
        <v>71.07</v>
      </c>
      <c r="O26" s="87">
        <v>98.2</v>
      </c>
      <c r="P26" s="88" t="s">
        <v>169</v>
      </c>
      <c r="Q26" s="86">
        <v>72.6</v>
      </c>
      <c r="R26" s="87">
        <v>74.14</v>
      </c>
      <c r="S26" s="87">
        <v>97.92</v>
      </c>
      <c r="T26" s="88"/>
      <c r="U26" s="86" t="s">
        <v>173</v>
      </c>
      <c r="V26" s="87" t="s">
        <v>173</v>
      </c>
      <c r="W26" s="87" t="s">
        <v>173</v>
      </c>
      <c r="X26" s="88" t="s">
        <v>173</v>
      </c>
      <c r="Y26" s="86">
        <v>139.48</v>
      </c>
      <c r="Z26" s="87">
        <v>140.02</v>
      </c>
      <c r="AA26" s="87">
        <v>99.61</v>
      </c>
      <c r="AB26" s="88"/>
      <c r="AC26" s="86">
        <v>109.221</v>
      </c>
      <c r="AD26" s="87">
        <v>111.45</v>
      </c>
      <c r="AE26" s="87">
        <v>98</v>
      </c>
      <c r="AF26" s="88" t="s">
        <v>168</v>
      </c>
      <c r="AG26" s="86" t="s">
        <v>173</v>
      </c>
      <c r="AH26" s="87" t="s">
        <v>173</v>
      </c>
      <c r="AI26" s="87" t="s">
        <v>173</v>
      </c>
      <c r="AJ26" s="88" t="s">
        <v>173</v>
      </c>
      <c r="AK26" s="86" t="s">
        <v>173</v>
      </c>
      <c r="AL26" s="87" t="s">
        <v>173</v>
      </c>
      <c r="AM26" s="87" t="s">
        <v>173</v>
      </c>
      <c r="AN26" s="88" t="s">
        <v>173</v>
      </c>
      <c r="AO26" s="86" t="s">
        <v>173</v>
      </c>
      <c r="AP26" s="87" t="s">
        <v>173</v>
      </c>
      <c r="AQ26" s="87" t="s">
        <v>173</v>
      </c>
      <c r="AR26" s="88"/>
      <c r="AS26" s="86">
        <v>41.85</v>
      </c>
      <c r="AT26" s="87">
        <v>44.67</v>
      </c>
      <c r="AU26" s="87">
        <v>93.69</v>
      </c>
      <c r="AV26" s="88" t="s">
        <v>168</v>
      </c>
      <c r="AW26" s="86" t="s">
        <v>173</v>
      </c>
      <c r="AX26" s="87" t="s">
        <v>173</v>
      </c>
      <c r="AY26" s="87" t="s">
        <v>173</v>
      </c>
      <c r="AZ26" s="88"/>
      <c r="BA26" s="86">
        <v>67.39</v>
      </c>
      <c r="BB26" s="87">
        <v>69.36</v>
      </c>
      <c r="BC26" s="87">
        <v>97.16</v>
      </c>
      <c r="BD26" s="88" t="s">
        <v>169</v>
      </c>
      <c r="BE26" s="86">
        <v>82.467</v>
      </c>
      <c r="BF26" s="87">
        <v>84.15</v>
      </c>
      <c r="BG26" s="87">
        <v>98</v>
      </c>
      <c r="BH26" s="88" t="s">
        <v>168</v>
      </c>
      <c r="BI26" s="86">
        <v>79.85040000000001</v>
      </c>
      <c r="BJ26" s="87">
        <v>81.48</v>
      </c>
      <c r="BK26" s="87">
        <v>98</v>
      </c>
      <c r="BL26" s="88" t="s">
        <v>168</v>
      </c>
      <c r="BM26" s="86">
        <v>39.43</v>
      </c>
      <c r="BN26" s="87">
        <v>40.46</v>
      </c>
      <c r="BO26" s="87">
        <v>97.45</v>
      </c>
      <c r="BP26" s="88"/>
      <c r="BQ26" s="86" t="s">
        <v>173</v>
      </c>
      <c r="BR26" s="87" t="s">
        <v>173</v>
      </c>
      <c r="BS26" s="87" t="s">
        <v>173</v>
      </c>
      <c r="BT26" s="88" t="s">
        <v>173</v>
      </c>
      <c r="BU26" s="86">
        <v>69.79</v>
      </c>
      <c r="BV26" s="87">
        <v>70.69</v>
      </c>
      <c r="BW26" s="87">
        <v>98.73</v>
      </c>
      <c r="BX26" s="88"/>
      <c r="BY26" s="86">
        <v>139.48</v>
      </c>
      <c r="BZ26" s="87">
        <v>139.11</v>
      </c>
      <c r="CA26" s="87">
        <v>100.27</v>
      </c>
      <c r="CB26" s="88"/>
      <c r="CC26" s="86">
        <v>110.8772</v>
      </c>
      <c r="CD26" s="87">
        <v>113.14</v>
      </c>
      <c r="CE26" s="87">
        <v>98</v>
      </c>
      <c r="CF26" s="88" t="s">
        <v>168</v>
      </c>
      <c r="CG26" s="86" t="s">
        <v>173</v>
      </c>
      <c r="CH26" s="87" t="s">
        <v>173</v>
      </c>
      <c r="CI26" s="87" t="s">
        <v>173</v>
      </c>
      <c r="CJ26" s="88" t="s">
        <v>173</v>
      </c>
      <c r="CK26" s="86" t="s">
        <v>173</v>
      </c>
      <c r="CL26" s="87" t="s">
        <v>173</v>
      </c>
      <c r="CM26" s="87" t="s">
        <v>173</v>
      </c>
      <c r="CN26" s="88" t="s">
        <v>173</v>
      </c>
      <c r="CO26" s="86" t="s">
        <v>173</v>
      </c>
      <c r="CP26" s="87" t="s">
        <v>173</v>
      </c>
      <c r="CQ26" s="87" t="s">
        <v>173</v>
      </c>
      <c r="CR26" s="88" t="s">
        <v>173</v>
      </c>
      <c r="CS26" s="86">
        <v>55.41</v>
      </c>
      <c r="CT26" s="87">
        <v>58.11</v>
      </c>
      <c r="CU26" s="87">
        <v>95.35</v>
      </c>
      <c r="CV26" s="88" t="s">
        <v>168</v>
      </c>
      <c r="CW26" s="86" t="s">
        <v>173</v>
      </c>
      <c r="CX26" s="87" t="s">
        <v>173</v>
      </c>
      <c r="CY26" s="87" t="s">
        <v>173</v>
      </c>
      <c r="CZ26" s="88" t="s">
        <v>173</v>
      </c>
      <c r="DA26" s="86" t="s">
        <v>173</v>
      </c>
      <c r="DB26" s="87" t="s">
        <v>173</v>
      </c>
      <c r="DC26" s="87" t="s">
        <v>173</v>
      </c>
      <c r="DD26" s="88" t="s">
        <v>173</v>
      </c>
    </row>
    <row r="27" spans="1:108" ht="15.75">
      <c r="A27" s="79" t="s">
        <v>27</v>
      </c>
      <c r="B27" s="80">
        <v>1110</v>
      </c>
      <c r="C27" s="81" t="s">
        <v>202</v>
      </c>
      <c r="D27" s="82">
        <v>1800</v>
      </c>
      <c r="E27" s="83" t="s">
        <v>43</v>
      </c>
      <c r="F27" s="84" t="s">
        <v>198</v>
      </c>
      <c r="G27" s="84" t="s">
        <v>198</v>
      </c>
      <c r="H27" s="85" t="s">
        <v>44</v>
      </c>
      <c r="I27" s="86" t="s">
        <v>173</v>
      </c>
      <c r="J27" s="87" t="s">
        <v>173</v>
      </c>
      <c r="K27" s="87" t="s">
        <v>173</v>
      </c>
      <c r="L27" s="88"/>
      <c r="M27" s="86" t="s">
        <v>173</v>
      </c>
      <c r="N27" s="87" t="s">
        <v>173</v>
      </c>
      <c r="O27" s="87" t="s">
        <v>173</v>
      </c>
      <c r="P27" s="88"/>
      <c r="Q27" s="86" t="s">
        <v>173</v>
      </c>
      <c r="R27" s="87" t="s">
        <v>173</v>
      </c>
      <c r="S27" s="87" t="s">
        <v>173</v>
      </c>
      <c r="T27" s="88"/>
      <c r="U27" s="86" t="s">
        <v>173</v>
      </c>
      <c r="V27" s="87" t="s">
        <v>173</v>
      </c>
      <c r="W27" s="87" t="s">
        <v>173</v>
      </c>
      <c r="X27" s="88" t="s">
        <v>173</v>
      </c>
      <c r="Y27" s="86" t="s">
        <v>173</v>
      </c>
      <c r="Z27" s="87" t="s">
        <v>173</v>
      </c>
      <c r="AA27" s="87" t="s">
        <v>173</v>
      </c>
      <c r="AB27" s="88"/>
      <c r="AC27" s="86" t="s">
        <v>173</v>
      </c>
      <c r="AD27" s="87" t="s">
        <v>173</v>
      </c>
      <c r="AE27" s="87" t="s">
        <v>173</v>
      </c>
      <c r="AF27" s="88"/>
      <c r="AG27" s="86" t="s">
        <v>173</v>
      </c>
      <c r="AH27" s="87" t="s">
        <v>173</v>
      </c>
      <c r="AI27" s="87" t="s">
        <v>173</v>
      </c>
      <c r="AJ27" s="88" t="s">
        <v>173</v>
      </c>
      <c r="AK27" s="86" t="s">
        <v>173</v>
      </c>
      <c r="AL27" s="87" t="s">
        <v>173</v>
      </c>
      <c r="AM27" s="87" t="s">
        <v>173</v>
      </c>
      <c r="AN27" s="88"/>
      <c r="AO27" s="86" t="s">
        <v>173</v>
      </c>
      <c r="AP27" s="87" t="s">
        <v>173</v>
      </c>
      <c r="AQ27" s="87" t="s">
        <v>173</v>
      </c>
      <c r="AR27" s="88"/>
      <c r="AS27" s="86" t="s">
        <v>173</v>
      </c>
      <c r="AT27" s="87" t="s">
        <v>173</v>
      </c>
      <c r="AU27" s="87" t="s">
        <v>173</v>
      </c>
      <c r="AV27" s="88"/>
      <c r="AW27" s="86">
        <v>59.61</v>
      </c>
      <c r="AX27" s="87">
        <v>66.06</v>
      </c>
      <c r="AY27" s="87">
        <v>90.24</v>
      </c>
      <c r="AZ27" s="88"/>
      <c r="BA27" s="86" t="s">
        <v>173</v>
      </c>
      <c r="BB27" s="87" t="s">
        <v>173</v>
      </c>
      <c r="BC27" s="87" t="s">
        <v>173</v>
      </c>
      <c r="BD27" s="88"/>
      <c r="BE27" s="86" t="s">
        <v>173</v>
      </c>
      <c r="BF27" s="87" t="s">
        <v>173</v>
      </c>
      <c r="BG27" s="87" t="s">
        <v>173</v>
      </c>
      <c r="BH27" s="88" t="s">
        <v>173</v>
      </c>
      <c r="BI27" s="86" t="s">
        <v>173</v>
      </c>
      <c r="BJ27" s="87" t="s">
        <v>173</v>
      </c>
      <c r="BK27" s="87" t="s">
        <v>173</v>
      </c>
      <c r="BL27" s="88" t="s">
        <v>173</v>
      </c>
      <c r="BM27" s="86" t="s">
        <v>173</v>
      </c>
      <c r="BN27" s="87" t="s">
        <v>173</v>
      </c>
      <c r="BO27" s="87" t="s">
        <v>173</v>
      </c>
      <c r="BP27" s="88"/>
      <c r="BQ27" s="86" t="s">
        <v>173</v>
      </c>
      <c r="BR27" s="87" t="s">
        <v>173</v>
      </c>
      <c r="BS27" s="87" t="s">
        <v>173</v>
      </c>
      <c r="BT27" s="88"/>
      <c r="BU27" s="86" t="s">
        <v>173</v>
      </c>
      <c r="BV27" s="87" t="s">
        <v>173</v>
      </c>
      <c r="BW27" s="87" t="s">
        <v>173</v>
      </c>
      <c r="BX27" s="88" t="s">
        <v>173</v>
      </c>
      <c r="BY27" s="86">
        <v>144.66</v>
      </c>
      <c r="BZ27" s="87">
        <v>156.92</v>
      </c>
      <c r="CA27" s="87">
        <v>92.19</v>
      </c>
      <c r="CB27" s="88"/>
      <c r="CC27" s="86" t="s">
        <v>173</v>
      </c>
      <c r="CD27" s="87" t="s">
        <v>173</v>
      </c>
      <c r="CE27" s="87" t="s">
        <v>173</v>
      </c>
      <c r="CF27" s="88" t="s">
        <v>173</v>
      </c>
      <c r="CG27" s="86" t="s">
        <v>173</v>
      </c>
      <c r="CH27" s="87" t="s">
        <v>173</v>
      </c>
      <c r="CI27" s="87" t="s">
        <v>173</v>
      </c>
      <c r="CJ27" s="88" t="s">
        <v>173</v>
      </c>
      <c r="CK27" s="86" t="s">
        <v>173</v>
      </c>
      <c r="CL27" s="87" t="s">
        <v>173</v>
      </c>
      <c r="CM27" s="87" t="s">
        <v>173</v>
      </c>
      <c r="CN27" s="88" t="s">
        <v>173</v>
      </c>
      <c r="CO27" s="86" t="s">
        <v>173</v>
      </c>
      <c r="CP27" s="87" t="s">
        <v>173</v>
      </c>
      <c r="CQ27" s="87" t="s">
        <v>173</v>
      </c>
      <c r="CR27" s="88" t="s">
        <v>173</v>
      </c>
      <c r="CS27" s="86" t="s">
        <v>173</v>
      </c>
      <c r="CT27" s="87" t="s">
        <v>173</v>
      </c>
      <c r="CU27" s="87" t="s">
        <v>173</v>
      </c>
      <c r="CV27" s="88" t="s">
        <v>173</v>
      </c>
      <c r="CW27" s="86" t="s">
        <v>173</v>
      </c>
      <c r="CX27" s="87" t="s">
        <v>173</v>
      </c>
      <c r="CY27" s="87" t="s">
        <v>173</v>
      </c>
      <c r="CZ27" s="88" t="s">
        <v>173</v>
      </c>
      <c r="DA27" s="86" t="s">
        <v>173</v>
      </c>
      <c r="DB27" s="87" t="s">
        <v>173</v>
      </c>
      <c r="DC27" s="87" t="s">
        <v>173</v>
      </c>
      <c r="DD27" s="88" t="s">
        <v>173</v>
      </c>
    </row>
    <row r="28" spans="1:108" ht="15.75">
      <c r="A28" s="79" t="s">
        <v>27</v>
      </c>
      <c r="B28" s="80">
        <v>1094</v>
      </c>
      <c r="C28" s="81" t="s">
        <v>206</v>
      </c>
      <c r="D28" s="82">
        <v>1622</v>
      </c>
      <c r="E28" s="83" t="s">
        <v>40</v>
      </c>
      <c r="F28" s="84" t="s">
        <v>196</v>
      </c>
      <c r="G28" s="84" t="s">
        <v>198</v>
      </c>
      <c r="H28" s="85" t="s">
        <v>41</v>
      </c>
      <c r="I28" s="86" t="s">
        <v>173</v>
      </c>
      <c r="J28" s="87" t="s">
        <v>173</v>
      </c>
      <c r="K28" s="87" t="s">
        <v>173</v>
      </c>
      <c r="L28" s="88"/>
      <c r="M28" s="86" t="s">
        <v>173</v>
      </c>
      <c r="N28" s="87" t="s">
        <v>173</v>
      </c>
      <c r="O28" s="87" t="s">
        <v>173</v>
      </c>
      <c r="P28" s="88"/>
      <c r="Q28" s="86" t="s">
        <v>173</v>
      </c>
      <c r="R28" s="87" t="s">
        <v>173</v>
      </c>
      <c r="S28" s="87" t="s">
        <v>173</v>
      </c>
      <c r="T28" s="88"/>
      <c r="U28" s="86" t="s">
        <v>173</v>
      </c>
      <c r="V28" s="87" t="s">
        <v>173</v>
      </c>
      <c r="W28" s="87" t="s">
        <v>173</v>
      </c>
      <c r="X28" s="88" t="s">
        <v>173</v>
      </c>
      <c r="Y28" s="86" t="s">
        <v>173</v>
      </c>
      <c r="Z28" s="87" t="s">
        <v>173</v>
      </c>
      <c r="AA28" s="87" t="s">
        <v>173</v>
      </c>
      <c r="AB28" s="88"/>
      <c r="AC28" s="86" t="s">
        <v>173</v>
      </c>
      <c r="AD28" s="87" t="s">
        <v>173</v>
      </c>
      <c r="AE28" s="87" t="s">
        <v>173</v>
      </c>
      <c r="AF28" s="88"/>
      <c r="AG28" s="86" t="s">
        <v>173</v>
      </c>
      <c r="AH28" s="87" t="s">
        <v>173</v>
      </c>
      <c r="AI28" s="87" t="s">
        <v>173</v>
      </c>
      <c r="AJ28" s="88" t="s">
        <v>173</v>
      </c>
      <c r="AK28" s="86" t="s">
        <v>173</v>
      </c>
      <c r="AL28" s="87" t="s">
        <v>173</v>
      </c>
      <c r="AM28" s="87" t="s">
        <v>173</v>
      </c>
      <c r="AN28" s="88"/>
      <c r="AO28" s="86">
        <v>125</v>
      </c>
      <c r="AP28" s="87">
        <v>141.56</v>
      </c>
      <c r="AQ28" s="87">
        <v>88.3</v>
      </c>
      <c r="AR28" s="88"/>
      <c r="AS28" s="86" t="s">
        <v>173</v>
      </c>
      <c r="AT28" s="87" t="s">
        <v>173</v>
      </c>
      <c r="AU28" s="87" t="s">
        <v>173</v>
      </c>
      <c r="AV28" s="88" t="s">
        <v>173</v>
      </c>
      <c r="AW28" s="86" t="s">
        <v>173</v>
      </c>
      <c r="AX28" s="87" t="s">
        <v>173</v>
      </c>
      <c r="AY28" s="87" t="s">
        <v>173</v>
      </c>
      <c r="AZ28" s="88"/>
      <c r="BA28" s="86" t="s">
        <v>173</v>
      </c>
      <c r="BB28" s="87" t="s">
        <v>173</v>
      </c>
      <c r="BC28" s="87" t="s">
        <v>173</v>
      </c>
      <c r="BD28" s="88" t="s">
        <v>173</v>
      </c>
      <c r="BE28" s="86" t="s">
        <v>173</v>
      </c>
      <c r="BF28" s="87" t="s">
        <v>173</v>
      </c>
      <c r="BG28" s="87" t="s">
        <v>173</v>
      </c>
      <c r="BH28" s="88" t="s">
        <v>173</v>
      </c>
      <c r="BI28" s="86" t="s">
        <v>173</v>
      </c>
      <c r="BJ28" s="87" t="s">
        <v>173</v>
      </c>
      <c r="BK28" s="87" t="s">
        <v>173</v>
      </c>
      <c r="BL28" s="88" t="s">
        <v>173</v>
      </c>
      <c r="BM28" s="86">
        <v>51.5</v>
      </c>
      <c r="BN28" s="87">
        <v>53.47</v>
      </c>
      <c r="BO28" s="87">
        <v>96.32</v>
      </c>
      <c r="BP28" s="88"/>
      <c r="BQ28" s="86">
        <v>126.7336</v>
      </c>
      <c r="BR28" s="87">
        <v>129.32</v>
      </c>
      <c r="BS28" s="87">
        <v>98</v>
      </c>
      <c r="BT28" s="88"/>
      <c r="BU28" s="86" t="s">
        <v>173</v>
      </c>
      <c r="BV28" s="87" t="s">
        <v>173</v>
      </c>
      <c r="BW28" s="87" t="s">
        <v>173</v>
      </c>
      <c r="BX28" s="88" t="s">
        <v>173</v>
      </c>
      <c r="BY28" s="86" t="s">
        <v>173</v>
      </c>
      <c r="BZ28" s="87" t="s">
        <v>173</v>
      </c>
      <c r="CA28" s="87" t="s">
        <v>173</v>
      </c>
      <c r="CB28" s="88" t="s">
        <v>173</v>
      </c>
      <c r="CC28" s="86" t="s">
        <v>173</v>
      </c>
      <c r="CD28" s="87" t="s">
        <v>173</v>
      </c>
      <c r="CE28" s="87" t="s">
        <v>173</v>
      </c>
      <c r="CF28" s="88" t="s">
        <v>173</v>
      </c>
      <c r="CG28" s="86" t="s">
        <v>173</v>
      </c>
      <c r="CH28" s="87" t="s">
        <v>173</v>
      </c>
      <c r="CI28" s="87" t="s">
        <v>173</v>
      </c>
      <c r="CJ28" s="88" t="s">
        <v>173</v>
      </c>
      <c r="CK28" s="86" t="s">
        <v>173</v>
      </c>
      <c r="CL28" s="87" t="s">
        <v>173</v>
      </c>
      <c r="CM28" s="87" t="s">
        <v>173</v>
      </c>
      <c r="CN28" s="88" t="s">
        <v>173</v>
      </c>
      <c r="CO28" s="86" t="s">
        <v>173</v>
      </c>
      <c r="CP28" s="87" t="s">
        <v>173</v>
      </c>
      <c r="CQ28" s="87" t="s">
        <v>173</v>
      </c>
      <c r="CR28" s="88" t="s">
        <v>173</v>
      </c>
      <c r="CS28" s="86" t="s">
        <v>173</v>
      </c>
      <c r="CT28" s="87" t="s">
        <v>173</v>
      </c>
      <c r="CU28" s="87" t="s">
        <v>173</v>
      </c>
      <c r="CV28" s="88" t="s">
        <v>173</v>
      </c>
      <c r="CW28" s="86" t="s">
        <v>173</v>
      </c>
      <c r="CX28" s="87" t="s">
        <v>173</v>
      </c>
      <c r="CY28" s="87" t="s">
        <v>173</v>
      </c>
      <c r="CZ28" s="88" t="s">
        <v>173</v>
      </c>
      <c r="DA28" s="86" t="s">
        <v>173</v>
      </c>
      <c r="DB28" s="87" t="s">
        <v>173</v>
      </c>
      <c r="DC28" s="87" t="s">
        <v>173</v>
      </c>
      <c r="DD28" s="88" t="s">
        <v>173</v>
      </c>
    </row>
    <row r="29" spans="1:108" ht="15.75">
      <c r="A29" s="79" t="s">
        <v>27</v>
      </c>
      <c r="B29" s="80">
        <v>1064</v>
      </c>
      <c r="C29" s="81" t="s">
        <v>204</v>
      </c>
      <c r="D29" s="82">
        <v>1796</v>
      </c>
      <c r="E29" s="83" t="s">
        <v>37</v>
      </c>
      <c r="F29" s="84" t="s">
        <v>198</v>
      </c>
      <c r="G29" s="84" t="s">
        <v>198</v>
      </c>
      <c r="H29" s="85" t="s">
        <v>38</v>
      </c>
      <c r="I29" s="86">
        <v>72.67</v>
      </c>
      <c r="J29" s="87">
        <v>75.3</v>
      </c>
      <c r="K29" s="87">
        <v>96.51</v>
      </c>
      <c r="L29" s="88"/>
      <c r="M29" s="86" t="s">
        <v>173</v>
      </c>
      <c r="N29" s="87" t="s">
        <v>173</v>
      </c>
      <c r="O29" s="87" t="s">
        <v>173</v>
      </c>
      <c r="P29" s="88"/>
      <c r="Q29" s="86">
        <v>72.6</v>
      </c>
      <c r="R29" s="87">
        <v>73.16</v>
      </c>
      <c r="S29" s="87">
        <v>99.23</v>
      </c>
      <c r="T29" s="88"/>
      <c r="U29" s="86" t="s">
        <v>173</v>
      </c>
      <c r="V29" s="87" t="s">
        <v>173</v>
      </c>
      <c r="W29" s="87" t="s">
        <v>173</v>
      </c>
      <c r="X29" s="88" t="s">
        <v>173</v>
      </c>
      <c r="Y29" s="86" t="s">
        <v>173</v>
      </c>
      <c r="Z29" s="87" t="s">
        <v>173</v>
      </c>
      <c r="AA29" s="87" t="s">
        <v>173</v>
      </c>
      <c r="AB29" s="88"/>
      <c r="AC29" s="86" t="s">
        <v>173</v>
      </c>
      <c r="AD29" s="87" t="s">
        <v>173</v>
      </c>
      <c r="AE29" s="87" t="s">
        <v>173</v>
      </c>
      <c r="AF29" s="88"/>
      <c r="AG29" s="86" t="s">
        <v>173</v>
      </c>
      <c r="AH29" s="87" t="s">
        <v>173</v>
      </c>
      <c r="AI29" s="87" t="s">
        <v>173</v>
      </c>
      <c r="AJ29" s="88" t="s">
        <v>173</v>
      </c>
      <c r="AK29" s="86">
        <v>30.14</v>
      </c>
      <c r="AL29" s="87">
        <v>31.57</v>
      </c>
      <c r="AM29" s="87">
        <v>95.47</v>
      </c>
      <c r="AN29" s="88"/>
      <c r="AO29" s="86" t="s">
        <v>173</v>
      </c>
      <c r="AP29" s="87" t="s">
        <v>173</v>
      </c>
      <c r="AQ29" s="87" t="s">
        <v>173</v>
      </c>
      <c r="AR29" s="88"/>
      <c r="AS29" s="86" t="s">
        <v>173</v>
      </c>
      <c r="AT29" s="87" t="s">
        <v>173</v>
      </c>
      <c r="AU29" s="87" t="s">
        <v>173</v>
      </c>
      <c r="AV29" s="88" t="s">
        <v>173</v>
      </c>
      <c r="AW29" s="86">
        <v>57.67</v>
      </c>
      <c r="AX29" s="87">
        <v>60.31</v>
      </c>
      <c r="AY29" s="87">
        <v>95.62</v>
      </c>
      <c r="AZ29" s="88"/>
      <c r="BA29" s="86" t="s">
        <v>173</v>
      </c>
      <c r="BB29" s="87" t="s">
        <v>173</v>
      </c>
      <c r="BC29" s="87" t="s">
        <v>173</v>
      </c>
      <c r="BD29" s="88" t="s">
        <v>173</v>
      </c>
      <c r="BE29" s="86" t="s">
        <v>173</v>
      </c>
      <c r="BF29" s="87" t="s">
        <v>173</v>
      </c>
      <c r="BG29" s="87" t="s">
        <v>173</v>
      </c>
      <c r="BH29" s="88" t="s">
        <v>168</v>
      </c>
      <c r="BI29" s="86" t="s">
        <v>173</v>
      </c>
      <c r="BJ29" s="87" t="s">
        <v>173</v>
      </c>
      <c r="BK29" s="87" t="s">
        <v>173</v>
      </c>
      <c r="BL29" s="88" t="s">
        <v>168</v>
      </c>
      <c r="BM29" s="86" t="s">
        <v>173</v>
      </c>
      <c r="BN29" s="87" t="s">
        <v>173</v>
      </c>
      <c r="BO29" s="87" t="s">
        <v>173</v>
      </c>
      <c r="BP29" s="88" t="s">
        <v>173</v>
      </c>
      <c r="BQ29" s="86" t="s">
        <v>173</v>
      </c>
      <c r="BR29" s="87" t="s">
        <v>173</v>
      </c>
      <c r="BS29" s="87" t="s">
        <v>173</v>
      </c>
      <c r="BT29" s="88" t="s">
        <v>173</v>
      </c>
      <c r="BU29" s="86" t="s">
        <v>173</v>
      </c>
      <c r="BV29" s="87" t="s">
        <v>173</v>
      </c>
      <c r="BW29" s="87" t="s">
        <v>173</v>
      </c>
      <c r="BX29" s="88"/>
      <c r="BY29" s="86" t="s">
        <v>173</v>
      </c>
      <c r="BZ29" s="87" t="s">
        <v>173</v>
      </c>
      <c r="CA29" s="87" t="s">
        <v>173</v>
      </c>
      <c r="CB29" s="88" t="s">
        <v>173</v>
      </c>
      <c r="CC29" s="86" t="s">
        <v>173</v>
      </c>
      <c r="CD29" s="87" t="s">
        <v>173</v>
      </c>
      <c r="CE29" s="87" t="s">
        <v>173</v>
      </c>
      <c r="CF29" s="88" t="s">
        <v>173</v>
      </c>
      <c r="CG29" s="86" t="s">
        <v>173</v>
      </c>
      <c r="CH29" s="87" t="s">
        <v>173</v>
      </c>
      <c r="CI29" s="87" t="s">
        <v>173</v>
      </c>
      <c r="CJ29" s="88" t="s">
        <v>173</v>
      </c>
      <c r="CK29" s="86">
        <v>72.6</v>
      </c>
      <c r="CL29" s="87">
        <v>73.81</v>
      </c>
      <c r="CM29" s="87">
        <v>98.36</v>
      </c>
      <c r="CN29" s="88"/>
      <c r="CO29" s="86">
        <v>72.6</v>
      </c>
      <c r="CP29" s="87">
        <v>74.34</v>
      </c>
      <c r="CQ29" s="87">
        <v>97.66</v>
      </c>
      <c r="CR29" s="88"/>
      <c r="CS29" s="86" t="s">
        <v>173</v>
      </c>
      <c r="CT29" s="87" t="s">
        <v>173</v>
      </c>
      <c r="CU29" s="87" t="s">
        <v>173</v>
      </c>
      <c r="CV29" s="88" t="s">
        <v>173</v>
      </c>
      <c r="CW29" s="86" t="s">
        <v>173</v>
      </c>
      <c r="CX29" s="87" t="s">
        <v>173</v>
      </c>
      <c r="CY29" s="87" t="s">
        <v>173</v>
      </c>
      <c r="CZ29" s="88" t="s">
        <v>173</v>
      </c>
      <c r="DA29" s="86" t="s">
        <v>173</v>
      </c>
      <c r="DB29" s="87" t="s">
        <v>173</v>
      </c>
      <c r="DC29" s="87" t="s">
        <v>173</v>
      </c>
      <c r="DD29" s="88" t="s">
        <v>173</v>
      </c>
    </row>
    <row r="30" spans="1:108" ht="15.75">
      <c r="A30" s="79" t="s">
        <v>27</v>
      </c>
      <c r="B30" s="80">
        <v>1053</v>
      </c>
      <c r="C30" s="81" t="s">
        <v>204</v>
      </c>
      <c r="D30" s="82">
        <v>1796</v>
      </c>
      <c r="E30" s="83" t="s">
        <v>32</v>
      </c>
      <c r="F30" s="84" t="s">
        <v>198</v>
      </c>
      <c r="G30" s="84" t="s">
        <v>173</v>
      </c>
      <c r="H30" s="85" t="s">
        <v>31</v>
      </c>
      <c r="I30" s="86">
        <v>72.67</v>
      </c>
      <c r="J30" s="87">
        <v>73.86</v>
      </c>
      <c r="K30" s="87">
        <v>98.39</v>
      </c>
      <c r="L30" s="88"/>
      <c r="M30" s="86">
        <v>69.79</v>
      </c>
      <c r="N30" s="87">
        <v>71.03</v>
      </c>
      <c r="O30" s="87">
        <v>98.25</v>
      </c>
      <c r="P30" s="88"/>
      <c r="Q30" s="86">
        <v>72.6</v>
      </c>
      <c r="R30" s="87">
        <v>73.14</v>
      </c>
      <c r="S30" s="87">
        <v>99.26</v>
      </c>
      <c r="T30" s="88"/>
      <c r="U30" s="86" t="s">
        <v>173</v>
      </c>
      <c r="V30" s="87" t="s">
        <v>173</v>
      </c>
      <c r="W30" s="87" t="s">
        <v>173</v>
      </c>
      <c r="X30" s="88" t="s">
        <v>173</v>
      </c>
      <c r="Y30" s="86">
        <v>139.48</v>
      </c>
      <c r="Z30" s="87">
        <v>140.37</v>
      </c>
      <c r="AA30" s="87">
        <v>99.37</v>
      </c>
      <c r="AB30" s="88"/>
      <c r="AC30" s="86">
        <v>109.221</v>
      </c>
      <c r="AD30" s="87">
        <v>112.93</v>
      </c>
      <c r="AE30" s="87">
        <v>96.72</v>
      </c>
      <c r="AF30" s="88" t="s">
        <v>169</v>
      </c>
      <c r="AG30" s="86" t="s">
        <v>173</v>
      </c>
      <c r="AH30" s="87" t="s">
        <v>173</v>
      </c>
      <c r="AI30" s="87" t="s">
        <v>173</v>
      </c>
      <c r="AJ30" s="88" t="s">
        <v>173</v>
      </c>
      <c r="AK30" s="86" t="s">
        <v>173</v>
      </c>
      <c r="AL30" s="87" t="s">
        <v>173</v>
      </c>
      <c r="AM30" s="87" t="s">
        <v>173</v>
      </c>
      <c r="AN30" s="88"/>
      <c r="AO30" s="86" t="s">
        <v>173</v>
      </c>
      <c r="AP30" s="87" t="s">
        <v>173</v>
      </c>
      <c r="AQ30" s="87" t="s">
        <v>173</v>
      </c>
      <c r="AR30" s="88" t="s">
        <v>173</v>
      </c>
      <c r="AS30" s="86" t="s">
        <v>173</v>
      </c>
      <c r="AT30" s="87" t="s">
        <v>173</v>
      </c>
      <c r="AU30" s="87" t="s">
        <v>173</v>
      </c>
      <c r="AV30" s="88" t="s">
        <v>173</v>
      </c>
      <c r="AW30" s="86" t="s">
        <v>173</v>
      </c>
      <c r="AX30" s="87" t="s">
        <v>173</v>
      </c>
      <c r="AY30" s="87" t="s">
        <v>173</v>
      </c>
      <c r="AZ30" s="88"/>
      <c r="BA30" s="86" t="s">
        <v>173</v>
      </c>
      <c r="BB30" s="87" t="s">
        <v>173</v>
      </c>
      <c r="BC30" s="87" t="s">
        <v>173</v>
      </c>
      <c r="BD30" s="88" t="s">
        <v>173</v>
      </c>
      <c r="BE30" s="86">
        <v>82.467</v>
      </c>
      <c r="BF30" s="87">
        <v>87.32</v>
      </c>
      <c r="BG30" s="87">
        <v>94.44</v>
      </c>
      <c r="BH30" s="88" t="s">
        <v>168</v>
      </c>
      <c r="BI30" s="86">
        <v>79.85040000000001</v>
      </c>
      <c r="BJ30" s="87">
        <v>85.83</v>
      </c>
      <c r="BK30" s="87">
        <v>93.03</v>
      </c>
      <c r="BL30" s="88" t="s">
        <v>168</v>
      </c>
      <c r="BM30" s="86" t="s">
        <v>173</v>
      </c>
      <c r="BN30" s="87" t="s">
        <v>173</v>
      </c>
      <c r="BO30" s="87" t="s">
        <v>173</v>
      </c>
      <c r="BP30" s="88" t="s">
        <v>173</v>
      </c>
      <c r="BQ30" s="86" t="s">
        <v>173</v>
      </c>
      <c r="BR30" s="87" t="s">
        <v>173</v>
      </c>
      <c r="BS30" s="87" t="s">
        <v>173</v>
      </c>
      <c r="BT30" s="88" t="s">
        <v>173</v>
      </c>
      <c r="BU30" s="86">
        <v>69.79</v>
      </c>
      <c r="BV30" s="87">
        <v>71.55</v>
      </c>
      <c r="BW30" s="87">
        <v>97.54</v>
      </c>
      <c r="BX30" s="88"/>
      <c r="BY30" s="86" t="s">
        <v>173</v>
      </c>
      <c r="BZ30" s="87" t="s">
        <v>173</v>
      </c>
      <c r="CA30" s="87" t="s">
        <v>173</v>
      </c>
      <c r="CB30" s="88" t="s">
        <v>173</v>
      </c>
      <c r="CC30" s="86" t="s">
        <v>173</v>
      </c>
      <c r="CD30" s="87" t="s">
        <v>173</v>
      </c>
      <c r="CE30" s="87" t="s">
        <v>173</v>
      </c>
      <c r="CF30" s="88" t="s">
        <v>173</v>
      </c>
      <c r="CG30" s="86" t="s">
        <v>173</v>
      </c>
      <c r="CH30" s="87" t="s">
        <v>173</v>
      </c>
      <c r="CI30" s="87" t="s">
        <v>173</v>
      </c>
      <c r="CJ30" s="88" t="s">
        <v>173</v>
      </c>
      <c r="CK30" s="86">
        <v>72.6</v>
      </c>
      <c r="CL30" s="87">
        <v>73.32</v>
      </c>
      <c r="CM30" s="87">
        <v>99.02</v>
      </c>
      <c r="CN30" s="88"/>
      <c r="CO30" s="86">
        <v>72.6</v>
      </c>
      <c r="CP30" s="87">
        <v>74.74</v>
      </c>
      <c r="CQ30" s="87">
        <v>97.14</v>
      </c>
      <c r="CR30" s="88" t="s">
        <v>169</v>
      </c>
      <c r="CS30" s="86" t="s">
        <v>173</v>
      </c>
      <c r="CT30" s="87" t="s">
        <v>173</v>
      </c>
      <c r="CU30" s="87" t="s">
        <v>173</v>
      </c>
      <c r="CV30" s="88" t="s">
        <v>173</v>
      </c>
      <c r="CW30" s="86" t="s">
        <v>173</v>
      </c>
      <c r="CX30" s="87" t="s">
        <v>173</v>
      </c>
      <c r="CY30" s="87" t="s">
        <v>173</v>
      </c>
      <c r="CZ30" s="88" t="s">
        <v>173</v>
      </c>
      <c r="DA30" s="86" t="s">
        <v>173</v>
      </c>
      <c r="DB30" s="87" t="s">
        <v>173</v>
      </c>
      <c r="DC30" s="87" t="s">
        <v>173</v>
      </c>
      <c r="DD30" s="88" t="s">
        <v>173</v>
      </c>
    </row>
    <row r="31" spans="1:108" ht="15.75">
      <c r="A31" s="79" t="s">
        <v>27</v>
      </c>
      <c r="B31" s="80">
        <v>1046</v>
      </c>
      <c r="C31" s="81" t="s">
        <v>205</v>
      </c>
      <c r="D31" s="82">
        <v>1800</v>
      </c>
      <c r="E31" s="83" t="s">
        <v>42</v>
      </c>
      <c r="F31" s="84" t="s">
        <v>198</v>
      </c>
      <c r="G31" s="84" t="s">
        <v>198</v>
      </c>
      <c r="H31" s="85" t="s">
        <v>34</v>
      </c>
      <c r="I31" s="86" t="s">
        <v>173</v>
      </c>
      <c r="J31" s="87" t="s">
        <v>173</v>
      </c>
      <c r="K31" s="87" t="s">
        <v>173</v>
      </c>
      <c r="L31" s="88"/>
      <c r="M31" s="86">
        <v>68.69</v>
      </c>
      <c r="N31" s="87">
        <v>76.36</v>
      </c>
      <c r="O31" s="87">
        <v>89.96</v>
      </c>
      <c r="P31" s="88"/>
      <c r="Q31" s="86" t="s">
        <v>173</v>
      </c>
      <c r="R31" s="87" t="s">
        <v>173</v>
      </c>
      <c r="S31" s="87" t="s">
        <v>173</v>
      </c>
      <c r="T31" s="88"/>
      <c r="U31" s="86" t="s">
        <v>173</v>
      </c>
      <c r="V31" s="87" t="s">
        <v>173</v>
      </c>
      <c r="W31" s="87" t="s">
        <v>173</v>
      </c>
      <c r="X31" s="88" t="s">
        <v>173</v>
      </c>
      <c r="Y31" s="86">
        <v>136.79</v>
      </c>
      <c r="Z31" s="87">
        <v>150.59</v>
      </c>
      <c r="AA31" s="87">
        <v>90.84</v>
      </c>
      <c r="AB31" s="88"/>
      <c r="AC31" s="86" t="s">
        <v>173</v>
      </c>
      <c r="AD31" s="87" t="s">
        <v>173</v>
      </c>
      <c r="AE31" s="87" t="s">
        <v>173</v>
      </c>
      <c r="AF31" s="88"/>
      <c r="AG31" s="86" t="s">
        <v>173</v>
      </c>
      <c r="AH31" s="87" t="s">
        <v>173</v>
      </c>
      <c r="AI31" s="87" t="s">
        <v>173</v>
      </c>
      <c r="AJ31" s="88" t="s">
        <v>173</v>
      </c>
      <c r="AK31" s="86">
        <v>28.99</v>
      </c>
      <c r="AL31" s="87">
        <v>31.89</v>
      </c>
      <c r="AM31" s="87">
        <v>90.91</v>
      </c>
      <c r="AN31" s="88"/>
      <c r="AO31" s="86" t="s">
        <v>173</v>
      </c>
      <c r="AP31" s="87" t="s">
        <v>173</v>
      </c>
      <c r="AQ31" s="87" t="s">
        <v>173</v>
      </c>
      <c r="AR31" s="88" t="s">
        <v>173</v>
      </c>
      <c r="AS31" s="86" t="s">
        <v>173</v>
      </c>
      <c r="AT31" s="87" t="s">
        <v>173</v>
      </c>
      <c r="AU31" s="87" t="s">
        <v>173</v>
      </c>
      <c r="AV31" s="88" t="s">
        <v>173</v>
      </c>
      <c r="AW31" s="86" t="s">
        <v>173</v>
      </c>
      <c r="AX31" s="87" t="s">
        <v>173</v>
      </c>
      <c r="AY31" s="87" t="s">
        <v>173</v>
      </c>
      <c r="AZ31" s="88"/>
      <c r="BA31" s="86" t="s">
        <v>173</v>
      </c>
      <c r="BB31" s="87" t="s">
        <v>173</v>
      </c>
      <c r="BC31" s="87" t="s">
        <v>173</v>
      </c>
      <c r="BD31" s="88" t="s">
        <v>173</v>
      </c>
      <c r="BE31" s="86" t="s">
        <v>173</v>
      </c>
      <c r="BF31" s="87" t="s">
        <v>173</v>
      </c>
      <c r="BG31" s="87" t="s">
        <v>173</v>
      </c>
      <c r="BH31" s="88" t="s">
        <v>173</v>
      </c>
      <c r="BI31" s="86" t="s">
        <v>173</v>
      </c>
      <c r="BJ31" s="87" t="s">
        <v>173</v>
      </c>
      <c r="BK31" s="87" t="s">
        <v>173</v>
      </c>
      <c r="BL31" s="88" t="s">
        <v>173</v>
      </c>
      <c r="BM31" s="86" t="s">
        <v>173</v>
      </c>
      <c r="BN31" s="87" t="s">
        <v>173</v>
      </c>
      <c r="BO31" s="87" t="s">
        <v>173</v>
      </c>
      <c r="BP31" s="88" t="s">
        <v>173</v>
      </c>
      <c r="BQ31" s="86" t="s">
        <v>173</v>
      </c>
      <c r="BR31" s="87" t="s">
        <v>173</v>
      </c>
      <c r="BS31" s="87" t="s">
        <v>173</v>
      </c>
      <c r="BT31" s="88" t="s">
        <v>173</v>
      </c>
      <c r="BU31" s="86" t="s">
        <v>173</v>
      </c>
      <c r="BV31" s="87" t="s">
        <v>173</v>
      </c>
      <c r="BW31" s="87" t="s">
        <v>173</v>
      </c>
      <c r="BX31" s="88"/>
      <c r="BY31" s="86" t="s">
        <v>173</v>
      </c>
      <c r="BZ31" s="87" t="s">
        <v>173</v>
      </c>
      <c r="CA31" s="87" t="s">
        <v>173</v>
      </c>
      <c r="CB31" s="88" t="s">
        <v>173</v>
      </c>
      <c r="CC31" s="86" t="s">
        <v>173</v>
      </c>
      <c r="CD31" s="87" t="s">
        <v>173</v>
      </c>
      <c r="CE31" s="87" t="s">
        <v>173</v>
      </c>
      <c r="CF31" s="88" t="s">
        <v>173</v>
      </c>
      <c r="CG31" s="86" t="s">
        <v>173</v>
      </c>
      <c r="CH31" s="87" t="s">
        <v>173</v>
      </c>
      <c r="CI31" s="87" t="s">
        <v>173</v>
      </c>
      <c r="CJ31" s="88" t="s">
        <v>173</v>
      </c>
      <c r="CK31" s="86" t="s">
        <v>173</v>
      </c>
      <c r="CL31" s="87" t="s">
        <v>173</v>
      </c>
      <c r="CM31" s="87" t="s">
        <v>173</v>
      </c>
      <c r="CN31" s="88" t="s">
        <v>173</v>
      </c>
      <c r="CO31" s="86" t="s">
        <v>173</v>
      </c>
      <c r="CP31" s="87" t="s">
        <v>173</v>
      </c>
      <c r="CQ31" s="87" t="s">
        <v>173</v>
      </c>
      <c r="CR31" s="88" t="s">
        <v>173</v>
      </c>
      <c r="CS31" s="86" t="s">
        <v>173</v>
      </c>
      <c r="CT31" s="87" t="s">
        <v>173</v>
      </c>
      <c r="CU31" s="87" t="s">
        <v>173</v>
      </c>
      <c r="CV31" s="88" t="s">
        <v>173</v>
      </c>
      <c r="CW31" s="86" t="s">
        <v>173</v>
      </c>
      <c r="CX31" s="87" t="s">
        <v>173</v>
      </c>
      <c r="CY31" s="87" t="s">
        <v>173</v>
      </c>
      <c r="CZ31" s="88" t="s">
        <v>173</v>
      </c>
      <c r="DA31" s="86" t="s">
        <v>173</v>
      </c>
      <c r="DB31" s="87" t="s">
        <v>173</v>
      </c>
      <c r="DC31" s="87" t="s">
        <v>173</v>
      </c>
      <c r="DD31" s="88" t="s">
        <v>173</v>
      </c>
    </row>
    <row r="32" spans="1:108" ht="15.75">
      <c r="A32" s="79" t="s">
        <v>27</v>
      </c>
      <c r="B32" s="80">
        <v>1036</v>
      </c>
      <c r="C32" s="81" t="s">
        <v>205</v>
      </c>
      <c r="D32" s="82">
        <v>1800</v>
      </c>
      <c r="E32" s="83" t="s">
        <v>36</v>
      </c>
      <c r="F32" s="84" t="s">
        <v>198</v>
      </c>
      <c r="G32" s="84" t="s">
        <v>207</v>
      </c>
      <c r="H32" s="85" t="s">
        <v>34</v>
      </c>
      <c r="I32" s="86">
        <v>70.39</v>
      </c>
      <c r="J32" s="87">
        <v>76.93</v>
      </c>
      <c r="K32" s="87">
        <v>91.5</v>
      </c>
      <c r="L32" s="88" t="s">
        <v>168</v>
      </c>
      <c r="M32" s="86">
        <v>68.69</v>
      </c>
      <c r="N32" s="87">
        <v>72.36</v>
      </c>
      <c r="O32" s="87">
        <v>94.93</v>
      </c>
      <c r="P32" s="88"/>
      <c r="Q32" s="86">
        <v>70.13</v>
      </c>
      <c r="R32" s="87">
        <v>75.11</v>
      </c>
      <c r="S32" s="87">
        <v>93.37</v>
      </c>
      <c r="T32" s="88"/>
      <c r="U32" s="86" t="s">
        <v>173</v>
      </c>
      <c r="V32" s="87" t="s">
        <v>173</v>
      </c>
      <c r="W32" s="87" t="s">
        <v>173</v>
      </c>
      <c r="X32" s="88" t="s">
        <v>173</v>
      </c>
      <c r="Y32" s="86">
        <v>136.79</v>
      </c>
      <c r="Z32" s="87">
        <v>143.84</v>
      </c>
      <c r="AA32" s="87">
        <v>95.1</v>
      </c>
      <c r="AB32" s="88"/>
      <c r="AC32" s="86">
        <v>109.1426</v>
      </c>
      <c r="AD32" s="87">
        <v>113.98</v>
      </c>
      <c r="AE32" s="87">
        <v>95.76</v>
      </c>
      <c r="AF32" s="88"/>
      <c r="AG32" s="86" t="s">
        <v>173</v>
      </c>
      <c r="AH32" s="87" t="s">
        <v>173</v>
      </c>
      <c r="AI32" s="87" t="s">
        <v>173</v>
      </c>
      <c r="AJ32" s="88" t="s">
        <v>173</v>
      </c>
      <c r="AK32" s="86">
        <v>28.99</v>
      </c>
      <c r="AL32" s="87">
        <v>31.15</v>
      </c>
      <c r="AM32" s="87">
        <v>93.07</v>
      </c>
      <c r="AN32" s="88" t="s">
        <v>169</v>
      </c>
      <c r="AO32" s="86" t="s">
        <v>173</v>
      </c>
      <c r="AP32" s="87" t="s">
        <v>173</v>
      </c>
      <c r="AQ32" s="87" t="s">
        <v>173</v>
      </c>
      <c r="AR32" s="88" t="s">
        <v>173</v>
      </c>
      <c r="AS32" s="86" t="s">
        <v>173</v>
      </c>
      <c r="AT32" s="87" t="s">
        <v>173</v>
      </c>
      <c r="AU32" s="87" t="s">
        <v>173</v>
      </c>
      <c r="AV32" s="88" t="s">
        <v>173</v>
      </c>
      <c r="AW32" s="86">
        <v>56.15</v>
      </c>
      <c r="AX32" s="87">
        <v>59.88</v>
      </c>
      <c r="AY32" s="87">
        <v>93.77</v>
      </c>
      <c r="AZ32" s="88" t="s">
        <v>169</v>
      </c>
      <c r="BA32" s="86" t="s">
        <v>173</v>
      </c>
      <c r="BB32" s="87" t="s">
        <v>173</v>
      </c>
      <c r="BC32" s="87" t="s">
        <v>173</v>
      </c>
      <c r="BD32" s="88" t="s">
        <v>173</v>
      </c>
      <c r="BE32" s="86" t="s">
        <v>173</v>
      </c>
      <c r="BF32" s="87" t="s">
        <v>173</v>
      </c>
      <c r="BG32" s="87" t="s">
        <v>173</v>
      </c>
      <c r="BH32" s="88" t="s">
        <v>173</v>
      </c>
      <c r="BI32" s="86" t="s">
        <v>173</v>
      </c>
      <c r="BJ32" s="87" t="s">
        <v>173</v>
      </c>
      <c r="BK32" s="87" t="s">
        <v>173</v>
      </c>
      <c r="BL32" s="88" t="s">
        <v>173</v>
      </c>
      <c r="BM32" s="86" t="s">
        <v>173</v>
      </c>
      <c r="BN32" s="87" t="s">
        <v>173</v>
      </c>
      <c r="BO32" s="87" t="s">
        <v>173</v>
      </c>
      <c r="BP32" s="88"/>
      <c r="BQ32" s="86" t="s">
        <v>173</v>
      </c>
      <c r="BR32" s="87" t="s">
        <v>173</v>
      </c>
      <c r="BS32" s="87" t="s">
        <v>173</v>
      </c>
      <c r="BT32" s="88" t="s">
        <v>173</v>
      </c>
      <c r="BU32" s="86">
        <v>68.69</v>
      </c>
      <c r="BV32" s="87">
        <v>72.84</v>
      </c>
      <c r="BW32" s="87">
        <v>94.3</v>
      </c>
      <c r="BX32" s="88"/>
      <c r="BY32" s="86" t="s">
        <v>173</v>
      </c>
      <c r="BZ32" s="87" t="s">
        <v>173</v>
      </c>
      <c r="CA32" s="87" t="s">
        <v>173</v>
      </c>
      <c r="CB32" s="88" t="s">
        <v>173</v>
      </c>
      <c r="CC32" s="86" t="s">
        <v>173</v>
      </c>
      <c r="CD32" s="87" t="s">
        <v>173</v>
      </c>
      <c r="CE32" s="87" t="s">
        <v>173</v>
      </c>
      <c r="CF32" s="88" t="s">
        <v>173</v>
      </c>
      <c r="CG32" s="86" t="s">
        <v>173</v>
      </c>
      <c r="CH32" s="87" t="s">
        <v>173</v>
      </c>
      <c r="CI32" s="87" t="s">
        <v>173</v>
      </c>
      <c r="CJ32" s="88" t="s">
        <v>173</v>
      </c>
      <c r="CK32" s="86">
        <v>70.13</v>
      </c>
      <c r="CL32" s="87">
        <v>74.8</v>
      </c>
      <c r="CM32" s="87">
        <v>93.76</v>
      </c>
      <c r="CN32" s="88"/>
      <c r="CO32" s="86">
        <v>70.13</v>
      </c>
      <c r="CP32" s="87">
        <v>75.44</v>
      </c>
      <c r="CQ32" s="87">
        <v>92.96</v>
      </c>
      <c r="CR32" s="88" t="s">
        <v>168</v>
      </c>
      <c r="CS32" s="86" t="s">
        <v>173</v>
      </c>
      <c r="CT32" s="87" t="s">
        <v>173</v>
      </c>
      <c r="CU32" s="87" t="s">
        <v>173</v>
      </c>
      <c r="CV32" s="88" t="s">
        <v>173</v>
      </c>
      <c r="CW32" s="86" t="s">
        <v>173</v>
      </c>
      <c r="CX32" s="87" t="s">
        <v>173</v>
      </c>
      <c r="CY32" s="87" t="s">
        <v>173</v>
      </c>
      <c r="CZ32" s="88" t="s">
        <v>173</v>
      </c>
      <c r="DA32" s="86" t="s">
        <v>173</v>
      </c>
      <c r="DB32" s="87" t="s">
        <v>173</v>
      </c>
      <c r="DC32" s="87" t="s">
        <v>173</v>
      </c>
      <c r="DD32" s="88" t="s">
        <v>173</v>
      </c>
    </row>
    <row r="33" spans="1:108" ht="15.75">
      <c r="A33" s="79" t="s">
        <v>27</v>
      </c>
      <c r="B33" s="80">
        <v>1096</v>
      </c>
      <c r="C33" s="81" t="s">
        <v>208</v>
      </c>
      <c r="D33" s="82">
        <v>1800</v>
      </c>
      <c r="E33" s="83" t="s">
        <v>45</v>
      </c>
      <c r="F33" s="84" t="s">
        <v>196</v>
      </c>
      <c r="G33" s="84" t="s">
        <v>173</v>
      </c>
      <c r="H33" s="85" t="s">
        <v>46</v>
      </c>
      <c r="I33" s="86" t="s">
        <v>173</v>
      </c>
      <c r="J33" s="87" t="s">
        <v>173</v>
      </c>
      <c r="K33" s="87" t="s">
        <v>173</v>
      </c>
      <c r="L33" s="88"/>
      <c r="M33" s="86" t="s">
        <v>173</v>
      </c>
      <c r="N33" s="87" t="s">
        <v>173</v>
      </c>
      <c r="O33" s="87" t="s">
        <v>173</v>
      </c>
      <c r="P33" s="88"/>
      <c r="Q33" s="86" t="s">
        <v>173</v>
      </c>
      <c r="R33" s="87" t="s">
        <v>173</v>
      </c>
      <c r="S33" s="87" t="s">
        <v>173</v>
      </c>
      <c r="T33" s="88"/>
      <c r="U33" s="86" t="s">
        <v>173</v>
      </c>
      <c r="V33" s="87" t="s">
        <v>173</v>
      </c>
      <c r="W33" s="87" t="s">
        <v>173</v>
      </c>
      <c r="X33" s="88" t="s">
        <v>173</v>
      </c>
      <c r="Y33" s="86" t="s">
        <v>173</v>
      </c>
      <c r="Z33" s="87" t="s">
        <v>173</v>
      </c>
      <c r="AA33" s="87" t="s">
        <v>173</v>
      </c>
      <c r="AB33" s="88"/>
      <c r="AC33" s="86" t="s">
        <v>173</v>
      </c>
      <c r="AD33" s="87" t="s">
        <v>173</v>
      </c>
      <c r="AE33" s="87" t="s">
        <v>173</v>
      </c>
      <c r="AF33" s="88"/>
      <c r="AG33" s="86" t="s">
        <v>173</v>
      </c>
      <c r="AH33" s="87" t="s">
        <v>173</v>
      </c>
      <c r="AI33" s="87" t="s">
        <v>173</v>
      </c>
      <c r="AJ33" s="88" t="s">
        <v>173</v>
      </c>
      <c r="AK33" s="86" t="s">
        <v>173</v>
      </c>
      <c r="AL33" s="87" t="s">
        <v>173</v>
      </c>
      <c r="AM33" s="87" t="s">
        <v>173</v>
      </c>
      <c r="AN33" s="88"/>
      <c r="AO33" s="86" t="s">
        <v>173</v>
      </c>
      <c r="AP33" s="87" t="s">
        <v>173</v>
      </c>
      <c r="AQ33" s="87" t="s">
        <v>173</v>
      </c>
      <c r="AR33" s="88"/>
      <c r="AS33" s="86" t="s">
        <v>173</v>
      </c>
      <c r="AT33" s="87" t="s">
        <v>173</v>
      </c>
      <c r="AU33" s="87" t="s">
        <v>173</v>
      </c>
      <c r="AV33" s="88" t="s">
        <v>173</v>
      </c>
      <c r="AW33" s="86" t="s">
        <v>173</v>
      </c>
      <c r="AX33" s="87" t="s">
        <v>173</v>
      </c>
      <c r="AY33" s="87" t="s">
        <v>173</v>
      </c>
      <c r="AZ33" s="88"/>
      <c r="BA33" s="86" t="s">
        <v>173</v>
      </c>
      <c r="BB33" s="87" t="s">
        <v>173</v>
      </c>
      <c r="BC33" s="87" t="s">
        <v>173</v>
      </c>
      <c r="BD33" s="88" t="s">
        <v>173</v>
      </c>
      <c r="BE33" s="86" t="s">
        <v>173</v>
      </c>
      <c r="BF33" s="87" t="s">
        <v>173</v>
      </c>
      <c r="BG33" s="87" t="s">
        <v>173</v>
      </c>
      <c r="BH33" s="88" t="s">
        <v>173</v>
      </c>
      <c r="BI33" s="86" t="s">
        <v>173</v>
      </c>
      <c r="BJ33" s="87" t="s">
        <v>173</v>
      </c>
      <c r="BK33" s="87" t="s">
        <v>173</v>
      </c>
      <c r="BL33" s="88" t="s">
        <v>173</v>
      </c>
      <c r="BM33" s="86">
        <v>42.2</v>
      </c>
      <c r="BN33" s="87">
        <v>47.51</v>
      </c>
      <c r="BO33" s="87">
        <v>88.82</v>
      </c>
      <c r="BP33" s="88"/>
      <c r="BQ33" s="86" t="s">
        <v>173</v>
      </c>
      <c r="BR33" s="87" t="s">
        <v>173</v>
      </c>
      <c r="BS33" s="87" t="s">
        <v>173</v>
      </c>
      <c r="BT33" s="88" t="s">
        <v>173</v>
      </c>
      <c r="BU33" s="86">
        <v>71.67</v>
      </c>
      <c r="BV33" s="87">
        <v>78.95</v>
      </c>
      <c r="BW33" s="87">
        <v>90.78</v>
      </c>
      <c r="BX33" s="88"/>
      <c r="BY33" s="86" t="s">
        <v>173</v>
      </c>
      <c r="BZ33" s="87" t="s">
        <v>173</v>
      </c>
      <c r="CA33" s="87" t="s">
        <v>173</v>
      </c>
      <c r="CB33" s="88" t="s">
        <v>173</v>
      </c>
      <c r="CC33" s="86" t="s">
        <v>173</v>
      </c>
      <c r="CD33" s="87" t="s">
        <v>173</v>
      </c>
      <c r="CE33" s="87" t="s">
        <v>173</v>
      </c>
      <c r="CF33" s="88" t="s">
        <v>173</v>
      </c>
      <c r="CG33" s="86" t="s">
        <v>173</v>
      </c>
      <c r="CH33" s="87" t="s">
        <v>173</v>
      </c>
      <c r="CI33" s="87" t="s">
        <v>173</v>
      </c>
      <c r="CJ33" s="88" t="s">
        <v>173</v>
      </c>
      <c r="CK33" s="86" t="s">
        <v>173</v>
      </c>
      <c r="CL33" s="87" t="s">
        <v>173</v>
      </c>
      <c r="CM33" s="87" t="s">
        <v>173</v>
      </c>
      <c r="CN33" s="88" t="s">
        <v>173</v>
      </c>
      <c r="CO33" s="86" t="s">
        <v>173</v>
      </c>
      <c r="CP33" s="87" t="s">
        <v>173</v>
      </c>
      <c r="CQ33" s="87" t="s">
        <v>173</v>
      </c>
      <c r="CR33" s="88" t="s">
        <v>173</v>
      </c>
      <c r="CS33" s="86" t="s">
        <v>173</v>
      </c>
      <c r="CT33" s="87" t="s">
        <v>173</v>
      </c>
      <c r="CU33" s="87" t="s">
        <v>173</v>
      </c>
      <c r="CV33" s="88" t="s">
        <v>173</v>
      </c>
      <c r="CW33" s="86" t="s">
        <v>173</v>
      </c>
      <c r="CX33" s="87" t="s">
        <v>173</v>
      </c>
      <c r="CY33" s="87" t="s">
        <v>173</v>
      </c>
      <c r="CZ33" s="88" t="s">
        <v>173</v>
      </c>
      <c r="DA33" s="86" t="s">
        <v>173</v>
      </c>
      <c r="DB33" s="87" t="s">
        <v>173</v>
      </c>
      <c r="DC33" s="87" t="s">
        <v>173</v>
      </c>
      <c r="DD33" s="88" t="s">
        <v>173</v>
      </c>
    </row>
    <row r="34" spans="1:108" ht="15.75">
      <c r="A34" s="79" t="s">
        <v>51</v>
      </c>
      <c r="B34" s="80">
        <v>1078</v>
      </c>
      <c r="C34" s="81" t="s">
        <v>209</v>
      </c>
      <c r="D34" s="82">
        <v>4601</v>
      </c>
      <c r="E34" s="83" t="s">
        <v>54</v>
      </c>
      <c r="F34" s="84" t="s">
        <v>198</v>
      </c>
      <c r="G34" s="84" t="s">
        <v>173</v>
      </c>
      <c r="H34" s="85" t="s">
        <v>55</v>
      </c>
      <c r="I34" s="86">
        <v>70.91</v>
      </c>
      <c r="J34" s="87">
        <v>73.52</v>
      </c>
      <c r="K34" s="87">
        <v>96.45</v>
      </c>
      <c r="L34" s="88"/>
      <c r="M34" s="86" t="s">
        <v>173</v>
      </c>
      <c r="N34" s="87" t="s">
        <v>173</v>
      </c>
      <c r="O34" s="87" t="s">
        <v>173</v>
      </c>
      <c r="P34" s="88" t="s">
        <v>173</v>
      </c>
      <c r="Q34" s="86" t="s">
        <v>173</v>
      </c>
      <c r="R34" s="87" t="s">
        <v>173</v>
      </c>
      <c r="S34" s="87" t="s">
        <v>173</v>
      </c>
      <c r="T34" s="88" t="s">
        <v>173</v>
      </c>
      <c r="U34" s="86" t="s">
        <v>173</v>
      </c>
      <c r="V34" s="87" t="s">
        <v>173</v>
      </c>
      <c r="W34" s="87" t="s">
        <v>173</v>
      </c>
      <c r="X34" s="88" t="s">
        <v>173</v>
      </c>
      <c r="Y34" s="86" t="s">
        <v>173</v>
      </c>
      <c r="Z34" s="87" t="s">
        <v>173</v>
      </c>
      <c r="AA34" s="87" t="s">
        <v>173</v>
      </c>
      <c r="AB34" s="88"/>
      <c r="AC34" s="86" t="s">
        <v>173</v>
      </c>
      <c r="AD34" s="87" t="s">
        <v>173</v>
      </c>
      <c r="AE34" s="87" t="s">
        <v>173</v>
      </c>
      <c r="AF34" s="88"/>
      <c r="AG34" s="86" t="s">
        <v>173</v>
      </c>
      <c r="AH34" s="87" t="s">
        <v>173</v>
      </c>
      <c r="AI34" s="87" t="s">
        <v>173</v>
      </c>
      <c r="AJ34" s="88" t="s">
        <v>173</v>
      </c>
      <c r="AK34" s="86" t="s">
        <v>173</v>
      </c>
      <c r="AL34" s="87" t="s">
        <v>173</v>
      </c>
      <c r="AM34" s="87" t="s">
        <v>173</v>
      </c>
      <c r="AN34" s="88"/>
      <c r="AO34" s="86">
        <v>110</v>
      </c>
      <c r="AP34" s="87">
        <v>113.51</v>
      </c>
      <c r="AQ34" s="87">
        <v>96.91</v>
      </c>
      <c r="AR34" s="88" t="s">
        <v>169</v>
      </c>
      <c r="AS34" s="86" t="s">
        <v>173</v>
      </c>
      <c r="AT34" s="87" t="s">
        <v>173</v>
      </c>
      <c r="AU34" s="87" t="s">
        <v>173</v>
      </c>
      <c r="AV34" s="88" t="s">
        <v>173</v>
      </c>
      <c r="AW34" s="86" t="s">
        <v>173</v>
      </c>
      <c r="AX34" s="87" t="s">
        <v>173</v>
      </c>
      <c r="AY34" s="87" t="s">
        <v>173</v>
      </c>
      <c r="AZ34" s="88" t="s">
        <v>173</v>
      </c>
      <c r="BA34" s="86" t="s">
        <v>173</v>
      </c>
      <c r="BB34" s="87" t="s">
        <v>173</v>
      </c>
      <c r="BC34" s="87" t="s">
        <v>173</v>
      </c>
      <c r="BD34" s="88" t="s">
        <v>173</v>
      </c>
      <c r="BE34" s="86" t="s">
        <v>173</v>
      </c>
      <c r="BF34" s="87" t="s">
        <v>173</v>
      </c>
      <c r="BG34" s="87" t="s">
        <v>173</v>
      </c>
      <c r="BH34" s="88" t="s">
        <v>173</v>
      </c>
      <c r="BI34" s="86" t="s">
        <v>173</v>
      </c>
      <c r="BJ34" s="87" t="s">
        <v>173</v>
      </c>
      <c r="BK34" s="87" t="s">
        <v>173</v>
      </c>
      <c r="BL34" s="88" t="s">
        <v>173</v>
      </c>
      <c r="BM34" s="86" t="s">
        <v>173</v>
      </c>
      <c r="BN34" s="87" t="s">
        <v>173</v>
      </c>
      <c r="BO34" s="87" t="s">
        <v>173</v>
      </c>
      <c r="BP34" s="88" t="s">
        <v>173</v>
      </c>
      <c r="BQ34" s="86" t="s">
        <v>173</v>
      </c>
      <c r="BR34" s="87" t="s">
        <v>173</v>
      </c>
      <c r="BS34" s="87" t="s">
        <v>173</v>
      </c>
      <c r="BT34" s="88" t="s">
        <v>173</v>
      </c>
      <c r="BU34" s="86">
        <v>67.93</v>
      </c>
      <c r="BV34" s="87">
        <v>71.04</v>
      </c>
      <c r="BW34" s="87">
        <v>95.62</v>
      </c>
      <c r="BX34" s="88"/>
      <c r="BY34" s="86" t="s">
        <v>173</v>
      </c>
      <c r="BZ34" s="87" t="s">
        <v>173</v>
      </c>
      <c r="CA34" s="87" t="s">
        <v>173</v>
      </c>
      <c r="CB34" s="88" t="s">
        <v>173</v>
      </c>
      <c r="CC34" s="86" t="s">
        <v>173</v>
      </c>
      <c r="CD34" s="87" t="s">
        <v>173</v>
      </c>
      <c r="CE34" s="87" t="s">
        <v>173</v>
      </c>
      <c r="CF34" s="88" t="s">
        <v>173</v>
      </c>
      <c r="CG34" s="86" t="s">
        <v>173</v>
      </c>
      <c r="CH34" s="87" t="s">
        <v>173</v>
      </c>
      <c r="CI34" s="87" t="s">
        <v>173</v>
      </c>
      <c r="CJ34" s="88" t="s">
        <v>173</v>
      </c>
      <c r="CK34" s="86" t="s">
        <v>173</v>
      </c>
      <c r="CL34" s="87" t="s">
        <v>173</v>
      </c>
      <c r="CM34" s="87" t="s">
        <v>173</v>
      </c>
      <c r="CN34" s="88" t="s">
        <v>173</v>
      </c>
      <c r="CO34" s="86" t="s">
        <v>173</v>
      </c>
      <c r="CP34" s="87" t="s">
        <v>173</v>
      </c>
      <c r="CQ34" s="87" t="s">
        <v>173</v>
      </c>
      <c r="CR34" s="88" t="s">
        <v>173</v>
      </c>
      <c r="CS34" s="86" t="s">
        <v>173</v>
      </c>
      <c r="CT34" s="87" t="s">
        <v>173</v>
      </c>
      <c r="CU34" s="87" t="s">
        <v>173</v>
      </c>
      <c r="CV34" s="88" t="s">
        <v>173</v>
      </c>
      <c r="CW34" s="86" t="s">
        <v>173</v>
      </c>
      <c r="CX34" s="87" t="s">
        <v>173</v>
      </c>
      <c r="CY34" s="87" t="s">
        <v>173</v>
      </c>
      <c r="CZ34" s="88" t="s">
        <v>173</v>
      </c>
      <c r="DA34" s="86" t="s">
        <v>173</v>
      </c>
      <c r="DB34" s="87" t="s">
        <v>173</v>
      </c>
      <c r="DC34" s="87" t="s">
        <v>173</v>
      </c>
      <c r="DD34" s="88" t="s">
        <v>173</v>
      </c>
    </row>
    <row r="35" spans="1:108" ht="15.75">
      <c r="A35" s="79" t="s">
        <v>51</v>
      </c>
      <c r="B35" s="80">
        <v>1070</v>
      </c>
      <c r="C35" s="81" t="s">
        <v>210</v>
      </c>
      <c r="D35" s="82">
        <v>2500</v>
      </c>
      <c r="E35" s="83" t="s">
        <v>56</v>
      </c>
      <c r="F35" s="84" t="s">
        <v>198</v>
      </c>
      <c r="G35" s="84" t="s">
        <v>173</v>
      </c>
      <c r="H35" s="85" t="s">
        <v>53</v>
      </c>
      <c r="I35" s="86">
        <v>77.52</v>
      </c>
      <c r="J35" s="87">
        <v>74.85</v>
      </c>
      <c r="K35" s="87">
        <v>102</v>
      </c>
      <c r="L35" s="88"/>
      <c r="M35" s="86" t="s">
        <v>173</v>
      </c>
      <c r="N35" s="87" t="s">
        <v>173</v>
      </c>
      <c r="O35" s="87" t="s">
        <v>173</v>
      </c>
      <c r="P35" s="88" t="s">
        <v>173</v>
      </c>
      <c r="Q35" s="86" t="s">
        <v>173</v>
      </c>
      <c r="R35" s="87" t="s">
        <v>173</v>
      </c>
      <c r="S35" s="87" t="s">
        <v>173</v>
      </c>
      <c r="T35" s="88" t="s">
        <v>173</v>
      </c>
      <c r="U35" s="86" t="s">
        <v>173</v>
      </c>
      <c r="V35" s="87" t="s">
        <v>173</v>
      </c>
      <c r="W35" s="87" t="s">
        <v>173</v>
      </c>
      <c r="X35" s="88" t="s">
        <v>173</v>
      </c>
      <c r="Y35" s="86" t="s">
        <v>173</v>
      </c>
      <c r="Z35" s="87" t="s">
        <v>173</v>
      </c>
      <c r="AA35" s="87" t="s">
        <v>173</v>
      </c>
      <c r="AB35" s="88"/>
      <c r="AC35" s="86" t="s">
        <v>173</v>
      </c>
      <c r="AD35" s="87" t="s">
        <v>173</v>
      </c>
      <c r="AE35" s="87" t="s">
        <v>173</v>
      </c>
      <c r="AF35" s="88"/>
      <c r="AG35" s="86" t="s">
        <v>173</v>
      </c>
      <c r="AH35" s="87" t="s">
        <v>173</v>
      </c>
      <c r="AI35" s="87" t="s">
        <v>173</v>
      </c>
      <c r="AJ35" s="88" t="s">
        <v>173</v>
      </c>
      <c r="AK35" s="86" t="s">
        <v>173</v>
      </c>
      <c r="AL35" s="87" t="s">
        <v>173</v>
      </c>
      <c r="AM35" s="87" t="s">
        <v>173</v>
      </c>
      <c r="AN35" s="88"/>
      <c r="AO35" s="86" t="s">
        <v>173</v>
      </c>
      <c r="AP35" s="87" t="s">
        <v>173</v>
      </c>
      <c r="AQ35" s="87" t="s">
        <v>173</v>
      </c>
      <c r="AR35" s="88"/>
      <c r="AS35" s="86" t="s">
        <v>173</v>
      </c>
      <c r="AT35" s="87" t="s">
        <v>173</v>
      </c>
      <c r="AU35" s="87" t="s">
        <v>173</v>
      </c>
      <c r="AV35" s="88" t="s">
        <v>173</v>
      </c>
      <c r="AW35" s="86" t="s">
        <v>173</v>
      </c>
      <c r="AX35" s="87" t="s">
        <v>173</v>
      </c>
      <c r="AY35" s="87" t="s">
        <v>173</v>
      </c>
      <c r="AZ35" s="88" t="s">
        <v>173</v>
      </c>
      <c r="BA35" s="86" t="s">
        <v>173</v>
      </c>
      <c r="BB35" s="87" t="s">
        <v>173</v>
      </c>
      <c r="BC35" s="87" t="s">
        <v>173</v>
      </c>
      <c r="BD35" s="88"/>
      <c r="BE35" s="86" t="s">
        <v>173</v>
      </c>
      <c r="BF35" s="87" t="s">
        <v>173</v>
      </c>
      <c r="BG35" s="87" t="s">
        <v>173</v>
      </c>
      <c r="BH35" s="88" t="s">
        <v>173</v>
      </c>
      <c r="BI35" s="86" t="s">
        <v>173</v>
      </c>
      <c r="BJ35" s="87" t="s">
        <v>173</v>
      </c>
      <c r="BK35" s="87" t="s">
        <v>173</v>
      </c>
      <c r="BL35" s="88" t="s">
        <v>173</v>
      </c>
      <c r="BM35" s="86" t="s">
        <v>173</v>
      </c>
      <c r="BN35" s="87" t="s">
        <v>173</v>
      </c>
      <c r="BO35" s="87" t="s">
        <v>173</v>
      </c>
      <c r="BP35" s="88" t="s">
        <v>173</v>
      </c>
      <c r="BQ35" s="86" t="s">
        <v>173</v>
      </c>
      <c r="BR35" s="87" t="s">
        <v>173</v>
      </c>
      <c r="BS35" s="87" t="s">
        <v>173</v>
      </c>
      <c r="BT35" s="88" t="s">
        <v>173</v>
      </c>
      <c r="BU35" s="86" t="s">
        <v>173</v>
      </c>
      <c r="BV35" s="87" t="s">
        <v>173</v>
      </c>
      <c r="BW35" s="87" t="s">
        <v>173</v>
      </c>
      <c r="BX35" s="88"/>
      <c r="BY35" s="86" t="s">
        <v>173</v>
      </c>
      <c r="BZ35" s="87" t="s">
        <v>173</v>
      </c>
      <c r="CA35" s="87" t="s">
        <v>173</v>
      </c>
      <c r="CB35" s="88" t="s">
        <v>173</v>
      </c>
      <c r="CC35" s="86" t="s">
        <v>173</v>
      </c>
      <c r="CD35" s="87" t="s">
        <v>173</v>
      </c>
      <c r="CE35" s="87" t="s">
        <v>173</v>
      </c>
      <c r="CF35" s="88" t="s">
        <v>173</v>
      </c>
      <c r="CG35" s="86" t="s">
        <v>173</v>
      </c>
      <c r="CH35" s="87" t="s">
        <v>173</v>
      </c>
      <c r="CI35" s="87" t="s">
        <v>173</v>
      </c>
      <c r="CJ35" s="88" t="s">
        <v>173</v>
      </c>
      <c r="CK35" s="86" t="s">
        <v>173</v>
      </c>
      <c r="CL35" s="87" t="s">
        <v>173</v>
      </c>
      <c r="CM35" s="87" t="s">
        <v>173</v>
      </c>
      <c r="CN35" s="88" t="s">
        <v>173</v>
      </c>
      <c r="CO35" s="86" t="s">
        <v>173</v>
      </c>
      <c r="CP35" s="87" t="s">
        <v>173</v>
      </c>
      <c r="CQ35" s="87" t="s">
        <v>173</v>
      </c>
      <c r="CR35" s="88" t="s">
        <v>173</v>
      </c>
      <c r="CS35" s="86" t="s">
        <v>173</v>
      </c>
      <c r="CT35" s="87" t="s">
        <v>173</v>
      </c>
      <c r="CU35" s="87" t="s">
        <v>173</v>
      </c>
      <c r="CV35" s="88" t="s">
        <v>173</v>
      </c>
      <c r="CW35" s="86" t="s">
        <v>173</v>
      </c>
      <c r="CX35" s="87" t="s">
        <v>173</v>
      </c>
      <c r="CY35" s="87" t="s">
        <v>173</v>
      </c>
      <c r="CZ35" s="88" t="s">
        <v>173</v>
      </c>
      <c r="DA35" s="86" t="s">
        <v>173</v>
      </c>
      <c r="DB35" s="87" t="s">
        <v>173</v>
      </c>
      <c r="DC35" s="87" t="s">
        <v>173</v>
      </c>
      <c r="DD35" s="88" t="s">
        <v>173</v>
      </c>
    </row>
    <row r="36" spans="1:108" ht="15.75">
      <c r="A36" s="79" t="s">
        <v>51</v>
      </c>
      <c r="B36" s="80">
        <v>1082</v>
      </c>
      <c r="C36" s="81" t="s">
        <v>210</v>
      </c>
      <c r="D36" s="82">
        <v>2500</v>
      </c>
      <c r="E36" s="83" t="s">
        <v>52</v>
      </c>
      <c r="F36" s="84" t="s">
        <v>198</v>
      </c>
      <c r="G36" s="84" t="s">
        <v>173</v>
      </c>
      <c r="H36" s="85" t="s">
        <v>53</v>
      </c>
      <c r="I36" s="86">
        <v>77.52</v>
      </c>
      <c r="J36" s="87">
        <v>71.82</v>
      </c>
      <c r="K36" s="87">
        <v>102</v>
      </c>
      <c r="L36" s="88"/>
      <c r="M36" s="86" t="s">
        <v>173</v>
      </c>
      <c r="N36" s="87" t="s">
        <v>173</v>
      </c>
      <c r="O36" s="87" t="s">
        <v>173</v>
      </c>
      <c r="P36" s="88" t="s">
        <v>173</v>
      </c>
      <c r="Q36" s="86" t="s">
        <v>173</v>
      </c>
      <c r="R36" s="87" t="s">
        <v>173</v>
      </c>
      <c r="S36" s="87" t="s">
        <v>173</v>
      </c>
      <c r="T36" s="88" t="s">
        <v>173</v>
      </c>
      <c r="U36" s="86" t="s">
        <v>173</v>
      </c>
      <c r="V36" s="87" t="s">
        <v>173</v>
      </c>
      <c r="W36" s="87" t="s">
        <v>173</v>
      </c>
      <c r="X36" s="88" t="s">
        <v>173</v>
      </c>
      <c r="Y36" s="86">
        <v>142.57</v>
      </c>
      <c r="Z36" s="87">
        <v>138.59</v>
      </c>
      <c r="AA36" s="87">
        <v>102</v>
      </c>
      <c r="AB36" s="88"/>
      <c r="AC36" s="86">
        <v>108.4468</v>
      </c>
      <c r="AD36" s="87">
        <v>110.66</v>
      </c>
      <c r="AE36" s="87">
        <v>98</v>
      </c>
      <c r="AF36" s="88" t="s">
        <v>168</v>
      </c>
      <c r="AG36" s="86" t="s">
        <v>173</v>
      </c>
      <c r="AH36" s="87" t="s">
        <v>173</v>
      </c>
      <c r="AI36" s="87" t="s">
        <v>173</v>
      </c>
      <c r="AJ36" s="88" t="s">
        <v>173</v>
      </c>
      <c r="AK36" s="86">
        <v>29.5</v>
      </c>
      <c r="AL36" s="87">
        <v>31.63</v>
      </c>
      <c r="AM36" s="87">
        <v>93.27</v>
      </c>
      <c r="AN36" s="88" t="s">
        <v>168</v>
      </c>
      <c r="AO36" s="86">
        <v>111.8</v>
      </c>
      <c r="AP36" s="87">
        <v>112.84</v>
      </c>
      <c r="AQ36" s="87">
        <v>99.08</v>
      </c>
      <c r="AR36" s="88" t="s">
        <v>169</v>
      </c>
      <c r="AS36" s="86" t="s">
        <v>173</v>
      </c>
      <c r="AT36" s="87" t="s">
        <v>173</v>
      </c>
      <c r="AU36" s="87" t="s">
        <v>173</v>
      </c>
      <c r="AV36" s="88" t="s">
        <v>173</v>
      </c>
      <c r="AW36" s="86" t="s">
        <v>173</v>
      </c>
      <c r="AX36" s="87" t="s">
        <v>173</v>
      </c>
      <c r="AY36" s="87" t="s">
        <v>173</v>
      </c>
      <c r="AZ36" s="88" t="s">
        <v>173</v>
      </c>
      <c r="BA36" s="86">
        <v>66.5</v>
      </c>
      <c r="BB36" s="87">
        <v>69.19</v>
      </c>
      <c r="BC36" s="87">
        <v>96.11</v>
      </c>
      <c r="BD36" s="88" t="s">
        <v>169</v>
      </c>
      <c r="BE36" s="86" t="s">
        <v>173</v>
      </c>
      <c r="BF36" s="87" t="s">
        <v>173</v>
      </c>
      <c r="BG36" s="87" t="s">
        <v>173</v>
      </c>
      <c r="BH36" s="88" t="s">
        <v>173</v>
      </c>
      <c r="BI36" s="86" t="s">
        <v>173</v>
      </c>
      <c r="BJ36" s="87" t="s">
        <v>173</v>
      </c>
      <c r="BK36" s="87" t="s">
        <v>173</v>
      </c>
      <c r="BL36" s="88" t="s">
        <v>173</v>
      </c>
      <c r="BM36" s="86" t="s">
        <v>173</v>
      </c>
      <c r="BN36" s="87" t="s">
        <v>173</v>
      </c>
      <c r="BO36" s="87" t="s">
        <v>173</v>
      </c>
      <c r="BP36" s="88" t="s">
        <v>173</v>
      </c>
      <c r="BQ36" s="86" t="s">
        <v>173</v>
      </c>
      <c r="BR36" s="87" t="s">
        <v>173</v>
      </c>
      <c r="BS36" s="87" t="s">
        <v>173</v>
      </c>
      <c r="BT36" s="88" t="s">
        <v>173</v>
      </c>
      <c r="BU36" s="86">
        <v>70</v>
      </c>
      <c r="BV36" s="87">
        <v>70.96</v>
      </c>
      <c r="BW36" s="87">
        <v>98.65</v>
      </c>
      <c r="BX36" s="88"/>
      <c r="BY36" s="86">
        <v>142.57</v>
      </c>
      <c r="BZ36" s="87">
        <v>136.75</v>
      </c>
      <c r="CA36" s="87">
        <v>102</v>
      </c>
      <c r="CB36" s="88"/>
      <c r="CC36" s="86">
        <v>109.3876</v>
      </c>
      <c r="CD36" s="87">
        <v>111.62</v>
      </c>
      <c r="CE36" s="87">
        <v>98</v>
      </c>
      <c r="CF36" s="88" t="s">
        <v>168</v>
      </c>
      <c r="CG36" s="86" t="s">
        <v>173</v>
      </c>
      <c r="CH36" s="87" t="s">
        <v>173</v>
      </c>
      <c r="CI36" s="87" t="s">
        <v>173</v>
      </c>
      <c r="CJ36" s="88" t="s">
        <v>173</v>
      </c>
      <c r="CK36" s="86">
        <v>73.5</v>
      </c>
      <c r="CL36" s="87">
        <v>72.98</v>
      </c>
      <c r="CM36" s="87">
        <v>100.71</v>
      </c>
      <c r="CN36" s="88"/>
      <c r="CO36" s="86">
        <v>73.5</v>
      </c>
      <c r="CP36" s="87">
        <v>74.74</v>
      </c>
      <c r="CQ36" s="87">
        <v>98.34</v>
      </c>
      <c r="CR36" s="88"/>
      <c r="CS36" s="86" t="s">
        <v>173</v>
      </c>
      <c r="CT36" s="87" t="s">
        <v>173</v>
      </c>
      <c r="CU36" s="87" t="s">
        <v>173</v>
      </c>
      <c r="CV36" s="88" t="s">
        <v>173</v>
      </c>
      <c r="CW36" s="86" t="s">
        <v>173</v>
      </c>
      <c r="CX36" s="87" t="s">
        <v>173</v>
      </c>
      <c r="CY36" s="87" t="s">
        <v>173</v>
      </c>
      <c r="CZ36" s="88" t="s">
        <v>173</v>
      </c>
      <c r="DA36" s="86" t="s">
        <v>173</v>
      </c>
      <c r="DB36" s="87" t="s">
        <v>173</v>
      </c>
      <c r="DC36" s="87" t="s">
        <v>173</v>
      </c>
      <c r="DD36" s="88" t="s">
        <v>173</v>
      </c>
    </row>
    <row r="37" spans="1:108" ht="15.75">
      <c r="A37" s="79" t="s">
        <v>57</v>
      </c>
      <c r="B37" s="80">
        <v>1105</v>
      </c>
      <c r="C37" s="81" t="s">
        <v>211</v>
      </c>
      <c r="D37" s="82">
        <v>1500</v>
      </c>
      <c r="E37" s="83" t="s">
        <v>63</v>
      </c>
      <c r="F37" s="84" t="s">
        <v>196</v>
      </c>
      <c r="G37" s="84" t="s">
        <v>198</v>
      </c>
      <c r="H37" s="85" t="s">
        <v>20</v>
      </c>
      <c r="I37" s="86" t="s">
        <v>173</v>
      </c>
      <c r="J37" s="87" t="s">
        <v>173</v>
      </c>
      <c r="K37" s="87" t="s">
        <v>173</v>
      </c>
      <c r="L37" s="88"/>
      <c r="M37" s="86" t="s">
        <v>173</v>
      </c>
      <c r="N37" s="87" t="s">
        <v>173</v>
      </c>
      <c r="O37" s="87" t="s">
        <v>173</v>
      </c>
      <c r="P37" s="88" t="s">
        <v>173</v>
      </c>
      <c r="Q37" s="86" t="s">
        <v>173</v>
      </c>
      <c r="R37" s="87" t="s">
        <v>173</v>
      </c>
      <c r="S37" s="87" t="s">
        <v>173</v>
      </c>
      <c r="T37" s="88" t="s">
        <v>173</v>
      </c>
      <c r="U37" s="86" t="s">
        <v>173</v>
      </c>
      <c r="V37" s="87" t="s">
        <v>173</v>
      </c>
      <c r="W37" s="87" t="s">
        <v>173</v>
      </c>
      <c r="X37" s="88" t="s">
        <v>173</v>
      </c>
      <c r="Y37" s="86" t="s">
        <v>173</v>
      </c>
      <c r="Z37" s="87" t="s">
        <v>173</v>
      </c>
      <c r="AA37" s="87" t="s">
        <v>173</v>
      </c>
      <c r="AB37" s="88"/>
      <c r="AC37" s="86" t="s">
        <v>173</v>
      </c>
      <c r="AD37" s="87" t="s">
        <v>173</v>
      </c>
      <c r="AE37" s="87" t="s">
        <v>173</v>
      </c>
      <c r="AF37" s="88"/>
      <c r="AG37" s="86" t="s">
        <v>173</v>
      </c>
      <c r="AH37" s="87" t="s">
        <v>173</v>
      </c>
      <c r="AI37" s="87" t="s">
        <v>173</v>
      </c>
      <c r="AJ37" s="88" t="s">
        <v>173</v>
      </c>
      <c r="AK37" s="86" t="s">
        <v>173</v>
      </c>
      <c r="AL37" s="87" t="s">
        <v>173</v>
      </c>
      <c r="AM37" s="87" t="s">
        <v>173</v>
      </c>
      <c r="AN37" s="88"/>
      <c r="AO37" s="86" t="s">
        <v>173</v>
      </c>
      <c r="AP37" s="87" t="s">
        <v>173</v>
      </c>
      <c r="AQ37" s="87" t="s">
        <v>173</v>
      </c>
      <c r="AR37" s="88"/>
      <c r="AS37" s="86" t="s">
        <v>173</v>
      </c>
      <c r="AT37" s="87" t="s">
        <v>173</v>
      </c>
      <c r="AU37" s="87" t="s">
        <v>173</v>
      </c>
      <c r="AV37" s="88" t="s">
        <v>173</v>
      </c>
      <c r="AW37" s="86" t="s">
        <v>173</v>
      </c>
      <c r="AX37" s="87" t="s">
        <v>173</v>
      </c>
      <c r="AY37" s="87" t="s">
        <v>173</v>
      </c>
      <c r="AZ37" s="88"/>
      <c r="BA37" s="86" t="s">
        <v>173</v>
      </c>
      <c r="BB37" s="87" t="s">
        <v>173</v>
      </c>
      <c r="BC37" s="87" t="s">
        <v>173</v>
      </c>
      <c r="BD37" s="88"/>
      <c r="BE37" s="86" t="s">
        <v>173</v>
      </c>
      <c r="BF37" s="87" t="s">
        <v>173</v>
      </c>
      <c r="BG37" s="87" t="s">
        <v>173</v>
      </c>
      <c r="BH37" s="88"/>
      <c r="BI37" s="86" t="s">
        <v>173</v>
      </c>
      <c r="BJ37" s="87" t="s">
        <v>173</v>
      </c>
      <c r="BK37" s="87" t="s">
        <v>173</v>
      </c>
      <c r="BL37" s="88"/>
      <c r="BM37" s="86" t="s">
        <v>173</v>
      </c>
      <c r="BN37" s="87" t="s">
        <v>173</v>
      </c>
      <c r="BO37" s="87" t="s">
        <v>173</v>
      </c>
      <c r="BP37" s="88" t="s">
        <v>173</v>
      </c>
      <c r="BQ37" s="86" t="s">
        <v>173</v>
      </c>
      <c r="BR37" s="87" t="s">
        <v>173</v>
      </c>
      <c r="BS37" s="87" t="s">
        <v>173</v>
      </c>
      <c r="BT37" s="88" t="s">
        <v>173</v>
      </c>
      <c r="BU37" s="86" t="s">
        <v>173</v>
      </c>
      <c r="BV37" s="87" t="s">
        <v>173</v>
      </c>
      <c r="BW37" s="87" t="s">
        <v>173</v>
      </c>
      <c r="BX37" s="88" t="s">
        <v>173</v>
      </c>
      <c r="BY37" s="86" t="s">
        <v>173</v>
      </c>
      <c r="BZ37" s="87" t="s">
        <v>173</v>
      </c>
      <c r="CA37" s="87" t="s">
        <v>173</v>
      </c>
      <c r="CB37" s="88" t="s">
        <v>173</v>
      </c>
      <c r="CC37" s="86" t="s">
        <v>173</v>
      </c>
      <c r="CD37" s="87" t="s">
        <v>173</v>
      </c>
      <c r="CE37" s="87" t="s">
        <v>173</v>
      </c>
      <c r="CF37" s="88" t="s">
        <v>173</v>
      </c>
      <c r="CG37" s="86" t="s">
        <v>173</v>
      </c>
      <c r="CH37" s="87" t="s">
        <v>173</v>
      </c>
      <c r="CI37" s="87" t="s">
        <v>173</v>
      </c>
      <c r="CJ37" s="88" t="s">
        <v>173</v>
      </c>
      <c r="CK37" s="86" t="s">
        <v>173</v>
      </c>
      <c r="CL37" s="87" t="s">
        <v>173</v>
      </c>
      <c r="CM37" s="87" t="s">
        <v>173</v>
      </c>
      <c r="CN37" s="88" t="s">
        <v>173</v>
      </c>
      <c r="CO37" s="86" t="s">
        <v>173</v>
      </c>
      <c r="CP37" s="87" t="s">
        <v>173</v>
      </c>
      <c r="CQ37" s="87" t="s">
        <v>173</v>
      </c>
      <c r="CR37" s="88" t="s">
        <v>173</v>
      </c>
      <c r="CS37" s="86" t="s">
        <v>173</v>
      </c>
      <c r="CT37" s="87" t="s">
        <v>173</v>
      </c>
      <c r="CU37" s="87" t="s">
        <v>173</v>
      </c>
      <c r="CV37" s="88" t="s">
        <v>173</v>
      </c>
      <c r="CW37" s="86" t="s">
        <v>173</v>
      </c>
      <c r="CX37" s="87" t="s">
        <v>173</v>
      </c>
      <c r="CY37" s="87" t="s">
        <v>173</v>
      </c>
      <c r="CZ37" s="88" t="s">
        <v>173</v>
      </c>
      <c r="DA37" s="86" t="s">
        <v>173</v>
      </c>
      <c r="DB37" s="87" t="s">
        <v>173</v>
      </c>
      <c r="DC37" s="87" t="s">
        <v>173</v>
      </c>
      <c r="DD37" s="88" t="s">
        <v>173</v>
      </c>
    </row>
    <row r="38" spans="1:108" ht="15.75">
      <c r="A38" s="79" t="s">
        <v>57</v>
      </c>
      <c r="B38" s="80">
        <v>1042</v>
      </c>
      <c r="C38" s="81" t="s">
        <v>211</v>
      </c>
      <c r="D38" s="82">
        <v>1293</v>
      </c>
      <c r="E38" s="83" t="s">
        <v>58</v>
      </c>
      <c r="F38" s="84" t="s">
        <v>198</v>
      </c>
      <c r="G38" s="84" t="s">
        <v>173</v>
      </c>
      <c r="H38" s="85" t="s">
        <v>20</v>
      </c>
      <c r="I38" s="86" t="s">
        <v>173</v>
      </c>
      <c r="J38" s="87" t="s">
        <v>173</v>
      </c>
      <c r="K38" s="87" t="s">
        <v>173</v>
      </c>
      <c r="L38" s="88"/>
      <c r="M38" s="86" t="s">
        <v>173</v>
      </c>
      <c r="N38" s="87" t="s">
        <v>173</v>
      </c>
      <c r="O38" s="87" t="s">
        <v>173</v>
      </c>
      <c r="P38" s="88"/>
      <c r="Q38" s="86" t="s">
        <v>173</v>
      </c>
      <c r="R38" s="87" t="s">
        <v>173</v>
      </c>
      <c r="S38" s="87" t="s">
        <v>173</v>
      </c>
      <c r="T38" s="88" t="s">
        <v>173</v>
      </c>
      <c r="U38" s="86" t="s">
        <v>173</v>
      </c>
      <c r="V38" s="87" t="s">
        <v>173</v>
      </c>
      <c r="W38" s="87" t="s">
        <v>173</v>
      </c>
      <c r="X38" s="88" t="s">
        <v>173</v>
      </c>
      <c r="Y38" s="86">
        <v>139.43</v>
      </c>
      <c r="Z38" s="87">
        <v>146.85</v>
      </c>
      <c r="AA38" s="87">
        <v>94.95</v>
      </c>
      <c r="AB38" s="88" t="s">
        <v>168</v>
      </c>
      <c r="AC38" s="86">
        <v>115.5126</v>
      </c>
      <c r="AD38" s="87">
        <v>117.87</v>
      </c>
      <c r="AE38" s="87">
        <v>98</v>
      </c>
      <c r="AF38" s="88"/>
      <c r="AG38" s="86" t="s">
        <v>173</v>
      </c>
      <c r="AH38" s="87" t="s">
        <v>173</v>
      </c>
      <c r="AI38" s="87" t="s">
        <v>173</v>
      </c>
      <c r="AJ38" s="88"/>
      <c r="AK38" s="86" t="s">
        <v>173</v>
      </c>
      <c r="AL38" s="87" t="s">
        <v>173</v>
      </c>
      <c r="AM38" s="87" t="s">
        <v>173</v>
      </c>
      <c r="AN38" s="88" t="s">
        <v>173</v>
      </c>
      <c r="AO38" s="86" t="s">
        <v>173</v>
      </c>
      <c r="AP38" s="87" t="s">
        <v>173</v>
      </c>
      <c r="AQ38" s="87" t="s">
        <v>173</v>
      </c>
      <c r="AR38" s="88" t="s">
        <v>173</v>
      </c>
      <c r="AS38" s="86" t="s">
        <v>173</v>
      </c>
      <c r="AT38" s="87" t="s">
        <v>173</v>
      </c>
      <c r="AU38" s="87" t="s">
        <v>173</v>
      </c>
      <c r="AV38" s="88" t="s">
        <v>173</v>
      </c>
      <c r="AW38" s="86">
        <v>58.78</v>
      </c>
      <c r="AX38" s="87">
        <v>61.18</v>
      </c>
      <c r="AY38" s="87">
        <v>96.08</v>
      </c>
      <c r="AZ38" s="88" t="s">
        <v>168</v>
      </c>
      <c r="BA38" s="86">
        <v>67.11</v>
      </c>
      <c r="BB38" s="87">
        <v>71.49</v>
      </c>
      <c r="BC38" s="87">
        <v>93.87</v>
      </c>
      <c r="BD38" s="88"/>
      <c r="BE38" s="86">
        <v>84.6524</v>
      </c>
      <c r="BF38" s="87">
        <v>86.38</v>
      </c>
      <c r="BG38" s="87">
        <v>98</v>
      </c>
      <c r="BH38" s="88"/>
      <c r="BI38" s="86">
        <v>85.44619999999999</v>
      </c>
      <c r="BJ38" s="87">
        <v>87.19</v>
      </c>
      <c r="BK38" s="87">
        <v>98</v>
      </c>
      <c r="BL38" s="88"/>
      <c r="BM38" s="86" t="s">
        <v>173</v>
      </c>
      <c r="BN38" s="87" t="s">
        <v>173</v>
      </c>
      <c r="BO38" s="87" t="s">
        <v>173</v>
      </c>
      <c r="BP38" s="88" t="s">
        <v>173</v>
      </c>
      <c r="BQ38" s="86" t="s">
        <v>173</v>
      </c>
      <c r="BR38" s="87" t="s">
        <v>173</v>
      </c>
      <c r="BS38" s="87" t="s">
        <v>173</v>
      </c>
      <c r="BT38" s="88" t="s">
        <v>173</v>
      </c>
      <c r="BU38" s="86" t="s">
        <v>173</v>
      </c>
      <c r="BV38" s="87" t="s">
        <v>173</v>
      </c>
      <c r="BW38" s="87" t="s">
        <v>173</v>
      </c>
      <c r="BX38" s="88" t="s">
        <v>173</v>
      </c>
      <c r="BY38" s="86">
        <v>139.43</v>
      </c>
      <c r="BZ38" s="87">
        <v>144.44</v>
      </c>
      <c r="CA38" s="87">
        <v>96.53</v>
      </c>
      <c r="CB38" s="88" t="s">
        <v>169</v>
      </c>
      <c r="CC38" s="86">
        <v>113.58200000000001</v>
      </c>
      <c r="CD38" s="87">
        <v>115.9</v>
      </c>
      <c r="CE38" s="87">
        <v>98</v>
      </c>
      <c r="CF38" s="88"/>
      <c r="CG38" s="86" t="s">
        <v>173</v>
      </c>
      <c r="CH38" s="87" t="s">
        <v>173</v>
      </c>
      <c r="CI38" s="87" t="s">
        <v>173</v>
      </c>
      <c r="CJ38" s="88" t="s">
        <v>173</v>
      </c>
      <c r="CK38" s="86">
        <v>71.22</v>
      </c>
      <c r="CL38" s="87">
        <v>76.74</v>
      </c>
      <c r="CM38" s="87">
        <v>92.81</v>
      </c>
      <c r="CN38" s="88"/>
      <c r="CO38" s="86">
        <v>71.22</v>
      </c>
      <c r="CP38" s="87">
        <v>77.69</v>
      </c>
      <c r="CQ38" s="87">
        <v>91.67</v>
      </c>
      <c r="CR38" s="88" t="s">
        <v>169</v>
      </c>
      <c r="CS38" s="86">
        <v>54.44</v>
      </c>
      <c r="CT38" s="87">
        <v>61.74</v>
      </c>
      <c r="CU38" s="87">
        <v>88.18</v>
      </c>
      <c r="CV38" s="88" t="s">
        <v>168</v>
      </c>
      <c r="CW38" s="86" t="s">
        <v>173</v>
      </c>
      <c r="CX38" s="87" t="s">
        <v>173</v>
      </c>
      <c r="CY38" s="87" t="s">
        <v>173</v>
      </c>
      <c r="CZ38" s="88" t="s">
        <v>173</v>
      </c>
      <c r="DA38" s="86" t="s">
        <v>173</v>
      </c>
      <c r="DB38" s="87" t="s">
        <v>173</v>
      </c>
      <c r="DC38" s="87" t="s">
        <v>173</v>
      </c>
      <c r="DD38" s="88" t="s">
        <v>173</v>
      </c>
    </row>
    <row r="39" spans="1:108" ht="15.75">
      <c r="A39" s="79" t="s">
        <v>57</v>
      </c>
      <c r="B39" s="80">
        <v>1061</v>
      </c>
      <c r="C39" s="81" t="s">
        <v>211</v>
      </c>
      <c r="D39" s="82">
        <v>1275</v>
      </c>
      <c r="E39" s="83" t="s">
        <v>64</v>
      </c>
      <c r="F39" s="84" t="s">
        <v>196</v>
      </c>
      <c r="G39" s="84" t="s">
        <v>198</v>
      </c>
      <c r="H39" s="85" t="s">
        <v>20</v>
      </c>
      <c r="I39" s="86" t="s">
        <v>173</v>
      </c>
      <c r="J39" s="87" t="s">
        <v>173</v>
      </c>
      <c r="K39" s="87" t="s">
        <v>173</v>
      </c>
      <c r="L39" s="88"/>
      <c r="M39" s="86" t="s">
        <v>173</v>
      </c>
      <c r="N39" s="87" t="s">
        <v>173</v>
      </c>
      <c r="O39" s="87" t="s">
        <v>173</v>
      </c>
      <c r="P39" s="88"/>
      <c r="Q39" s="86" t="s">
        <v>173</v>
      </c>
      <c r="R39" s="87" t="s">
        <v>173</v>
      </c>
      <c r="S39" s="87" t="s">
        <v>173</v>
      </c>
      <c r="T39" s="88" t="s">
        <v>173</v>
      </c>
      <c r="U39" s="86" t="s">
        <v>173</v>
      </c>
      <c r="V39" s="87" t="s">
        <v>173</v>
      </c>
      <c r="W39" s="87" t="s">
        <v>173</v>
      </c>
      <c r="X39" s="88"/>
      <c r="Y39" s="86" t="s">
        <v>173</v>
      </c>
      <c r="Z39" s="87" t="s">
        <v>173</v>
      </c>
      <c r="AA39" s="87" t="s">
        <v>173</v>
      </c>
      <c r="AB39" s="88"/>
      <c r="AC39" s="86" t="s">
        <v>173</v>
      </c>
      <c r="AD39" s="87" t="s">
        <v>173</v>
      </c>
      <c r="AE39" s="87" t="s">
        <v>173</v>
      </c>
      <c r="AF39" s="88"/>
      <c r="AG39" s="86" t="s">
        <v>173</v>
      </c>
      <c r="AH39" s="87" t="s">
        <v>173</v>
      </c>
      <c r="AI39" s="87" t="s">
        <v>173</v>
      </c>
      <c r="AJ39" s="88"/>
      <c r="AK39" s="86" t="s">
        <v>173</v>
      </c>
      <c r="AL39" s="87" t="s">
        <v>173</v>
      </c>
      <c r="AM39" s="87" t="s">
        <v>173</v>
      </c>
      <c r="AN39" s="88" t="s">
        <v>173</v>
      </c>
      <c r="AO39" s="86" t="s">
        <v>173</v>
      </c>
      <c r="AP39" s="87" t="s">
        <v>173</v>
      </c>
      <c r="AQ39" s="87" t="s">
        <v>173</v>
      </c>
      <c r="AR39" s="88" t="s">
        <v>173</v>
      </c>
      <c r="AS39" s="86" t="s">
        <v>173</v>
      </c>
      <c r="AT39" s="87" t="s">
        <v>173</v>
      </c>
      <c r="AU39" s="87" t="s">
        <v>173</v>
      </c>
      <c r="AV39" s="88" t="s">
        <v>173</v>
      </c>
      <c r="AW39" s="86" t="s">
        <v>173</v>
      </c>
      <c r="AX39" s="87" t="s">
        <v>173</v>
      </c>
      <c r="AY39" s="87" t="s">
        <v>173</v>
      </c>
      <c r="AZ39" s="88"/>
      <c r="BA39" s="86" t="s">
        <v>173</v>
      </c>
      <c r="BB39" s="87" t="s">
        <v>173</v>
      </c>
      <c r="BC39" s="87" t="s">
        <v>173</v>
      </c>
      <c r="BD39" s="88"/>
      <c r="BE39" s="86" t="s">
        <v>173</v>
      </c>
      <c r="BF39" s="87" t="s">
        <v>173</v>
      </c>
      <c r="BG39" s="87" t="s">
        <v>173</v>
      </c>
      <c r="BH39" s="88" t="s">
        <v>173</v>
      </c>
      <c r="BI39" s="86" t="s">
        <v>173</v>
      </c>
      <c r="BJ39" s="87" t="s">
        <v>173</v>
      </c>
      <c r="BK39" s="87" t="s">
        <v>173</v>
      </c>
      <c r="BL39" s="88" t="s">
        <v>173</v>
      </c>
      <c r="BM39" s="86" t="s">
        <v>173</v>
      </c>
      <c r="BN39" s="87" t="s">
        <v>173</v>
      </c>
      <c r="BO39" s="87" t="s">
        <v>173</v>
      </c>
      <c r="BP39" s="88" t="s">
        <v>173</v>
      </c>
      <c r="BQ39" s="86" t="s">
        <v>173</v>
      </c>
      <c r="BR39" s="87" t="s">
        <v>173</v>
      </c>
      <c r="BS39" s="87" t="s">
        <v>173</v>
      </c>
      <c r="BT39" s="88"/>
      <c r="BU39" s="86" t="s">
        <v>173</v>
      </c>
      <c r="BV39" s="87" t="s">
        <v>173</v>
      </c>
      <c r="BW39" s="87" t="s">
        <v>173</v>
      </c>
      <c r="BX39" s="88" t="s">
        <v>173</v>
      </c>
      <c r="BY39" s="86" t="s">
        <v>173</v>
      </c>
      <c r="BZ39" s="87" t="s">
        <v>173</v>
      </c>
      <c r="CA39" s="87" t="s">
        <v>173</v>
      </c>
      <c r="CB39" s="88" t="s">
        <v>173</v>
      </c>
      <c r="CC39" s="86" t="s">
        <v>173</v>
      </c>
      <c r="CD39" s="87" t="s">
        <v>173</v>
      </c>
      <c r="CE39" s="87" t="s">
        <v>173</v>
      </c>
      <c r="CF39" s="88" t="s">
        <v>173</v>
      </c>
      <c r="CG39" s="86" t="s">
        <v>173</v>
      </c>
      <c r="CH39" s="87" t="s">
        <v>173</v>
      </c>
      <c r="CI39" s="87" t="s">
        <v>173</v>
      </c>
      <c r="CJ39" s="88" t="s">
        <v>173</v>
      </c>
      <c r="CK39" s="86" t="s">
        <v>173</v>
      </c>
      <c r="CL39" s="87" t="s">
        <v>173</v>
      </c>
      <c r="CM39" s="87" t="s">
        <v>173</v>
      </c>
      <c r="CN39" s="88" t="s">
        <v>173</v>
      </c>
      <c r="CO39" s="86" t="s">
        <v>173</v>
      </c>
      <c r="CP39" s="87" t="s">
        <v>173</v>
      </c>
      <c r="CQ39" s="87" t="s">
        <v>173</v>
      </c>
      <c r="CR39" s="88" t="s">
        <v>173</v>
      </c>
      <c r="CS39" s="86" t="s">
        <v>173</v>
      </c>
      <c r="CT39" s="87" t="s">
        <v>173</v>
      </c>
      <c r="CU39" s="87" t="s">
        <v>173</v>
      </c>
      <c r="CV39" s="88" t="s">
        <v>173</v>
      </c>
      <c r="CW39" s="86" t="s">
        <v>173</v>
      </c>
      <c r="CX39" s="87" t="s">
        <v>173</v>
      </c>
      <c r="CY39" s="87" t="s">
        <v>173</v>
      </c>
      <c r="CZ39" s="88" t="s">
        <v>173</v>
      </c>
      <c r="DA39" s="86" t="s">
        <v>173</v>
      </c>
      <c r="DB39" s="87" t="s">
        <v>173</v>
      </c>
      <c r="DC39" s="87" t="s">
        <v>173</v>
      </c>
      <c r="DD39" s="88" t="s">
        <v>173</v>
      </c>
    </row>
    <row r="40" spans="1:108" ht="15.75">
      <c r="A40" s="79" t="s">
        <v>57</v>
      </c>
      <c r="B40" s="80">
        <v>1099</v>
      </c>
      <c r="C40" s="81" t="s">
        <v>212</v>
      </c>
      <c r="D40" s="82">
        <v>1250</v>
      </c>
      <c r="E40" s="83" t="s">
        <v>61</v>
      </c>
      <c r="F40" s="84" t="s">
        <v>196</v>
      </c>
      <c r="G40" s="84" t="s">
        <v>198</v>
      </c>
      <c r="H40" s="85" t="s">
        <v>60</v>
      </c>
      <c r="I40" s="86" t="s">
        <v>173</v>
      </c>
      <c r="J40" s="87" t="s">
        <v>173</v>
      </c>
      <c r="K40" s="87" t="s">
        <v>173</v>
      </c>
      <c r="L40" s="88"/>
      <c r="M40" s="86" t="s">
        <v>173</v>
      </c>
      <c r="N40" s="87" t="s">
        <v>173</v>
      </c>
      <c r="O40" s="87" t="s">
        <v>173</v>
      </c>
      <c r="P40" s="88"/>
      <c r="Q40" s="86" t="s">
        <v>173</v>
      </c>
      <c r="R40" s="87" t="s">
        <v>173</v>
      </c>
      <c r="S40" s="87" t="s">
        <v>173</v>
      </c>
      <c r="T40" s="88"/>
      <c r="U40" s="86" t="s">
        <v>173</v>
      </c>
      <c r="V40" s="87" t="s">
        <v>173</v>
      </c>
      <c r="W40" s="87" t="s">
        <v>173</v>
      </c>
      <c r="X40" s="88" t="s">
        <v>173</v>
      </c>
      <c r="Y40" s="86" t="s">
        <v>173</v>
      </c>
      <c r="Z40" s="87" t="s">
        <v>173</v>
      </c>
      <c r="AA40" s="87" t="s">
        <v>173</v>
      </c>
      <c r="AB40" s="88" t="s">
        <v>173</v>
      </c>
      <c r="AC40" s="86" t="s">
        <v>173</v>
      </c>
      <c r="AD40" s="87" t="s">
        <v>173</v>
      </c>
      <c r="AE40" s="87" t="s">
        <v>173</v>
      </c>
      <c r="AF40" s="88" t="s">
        <v>173</v>
      </c>
      <c r="AG40" s="86">
        <v>62.68</v>
      </c>
      <c r="AH40" s="87">
        <v>66.51</v>
      </c>
      <c r="AI40" s="87">
        <v>94.24</v>
      </c>
      <c r="AJ40" s="88"/>
      <c r="AK40" s="86" t="s">
        <v>173</v>
      </c>
      <c r="AL40" s="87" t="s">
        <v>173</v>
      </c>
      <c r="AM40" s="87" t="s">
        <v>173</v>
      </c>
      <c r="AN40" s="88" t="s">
        <v>173</v>
      </c>
      <c r="AO40" s="86" t="s">
        <v>173</v>
      </c>
      <c r="AP40" s="87" t="s">
        <v>173</v>
      </c>
      <c r="AQ40" s="87" t="s">
        <v>173</v>
      </c>
      <c r="AR40" s="88" t="s">
        <v>173</v>
      </c>
      <c r="AS40" s="86" t="s">
        <v>173</v>
      </c>
      <c r="AT40" s="87" t="s">
        <v>173</v>
      </c>
      <c r="AU40" s="87" t="s">
        <v>173</v>
      </c>
      <c r="AV40" s="88"/>
      <c r="AW40" s="86" t="s">
        <v>173</v>
      </c>
      <c r="AX40" s="87" t="s">
        <v>173</v>
      </c>
      <c r="AY40" s="87" t="s">
        <v>173</v>
      </c>
      <c r="AZ40" s="88" t="s">
        <v>173</v>
      </c>
      <c r="BA40" s="86">
        <v>82.4</v>
      </c>
      <c r="BB40" s="87">
        <v>89.66</v>
      </c>
      <c r="BC40" s="87">
        <v>91.9</v>
      </c>
      <c r="BD40" s="88"/>
      <c r="BE40" s="86" t="s">
        <v>173</v>
      </c>
      <c r="BF40" s="87" t="s">
        <v>173</v>
      </c>
      <c r="BG40" s="87" t="s">
        <v>173</v>
      </c>
      <c r="BH40" s="88" t="s">
        <v>173</v>
      </c>
      <c r="BI40" s="86" t="s">
        <v>173</v>
      </c>
      <c r="BJ40" s="87" t="s">
        <v>173</v>
      </c>
      <c r="BK40" s="87" t="s">
        <v>173</v>
      </c>
      <c r="BL40" s="88" t="s">
        <v>173</v>
      </c>
      <c r="BM40" s="86" t="s">
        <v>173</v>
      </c>
      <c r="BN40" s="87" t="s">
        <v>173</v>
      </c>
      <c r="BO40" s="87" t="s">
        <v>173</v>
      </c>
      <c r="BP40" s="88" t="s">
        <v>173</v>
      </c>
      <c r="BQ40" s="86">
        <v>151.54719999999998</v>
      </c>
      <c r="BR40" s="87">
        <v>154.64</v>
      </c>
      <c r="BS40" s="87">
        <v>98</v>
      </c>
      <c r="BT40" s="88"/>
      <c r="BU40" s="86" t="s">
        <v>173</v>
      </c>
      <c r="BV40" s="87" t="s">
        <v>173</v>
      </c>
      <c r="BW40" s="87" t="s">
        <v>173</v>
      </c>
      <c r="BX40" s="88" t="s">
        <v>173</v>
      </c>
      <c r="BY40" s="86" t="s">
        <v>173</v>
      </c>
      <c r="BZ40" s="87" t="s">
        <v>173</v>
      </c>
      <c r="CA40" s="87" t="s">
        <v>173</v>
      </c>
      <c r="CB40" s="88" t="s">
        <v>173</v>
      </c>
      <c r="CC40" s="86" t="s">
        <v>173</v>
      </c>
      <c r="CD40" s="87" t="s">
        <v>173</v>
      </c>
      <c r="CE40" s="87" t="s">
        <v>173</v>
      </c>
      <c r="CF40" s="88" t="s">
        <v>173</v>
      </c>
      <c r="CG40" s="86" t="s">
        <v>173</v>
      </c>
      <c r="CH40" s="87" t="s">
        <v>173</v>
      </c>
      <c r="CI40" s="87" t="s">
        <v>173</v>
      </c>
      <c r="CJ40" s="88" t="s">
        <v>173</v>
      </c>
      <c r="CK40" s="86" t="s">
        <v>173</v>
      </c>
      <c r="CL40" s="87" t="s">
        <v>173</v>
      </c>
      <c r="CM40" s="87" t="s">
        <v>173</v>
      </c>
      <c r="CN40" s="88" t="s">
        <v>173</v>
      </c>
      <c r="CO40" s="86" t="s">
        <v>173</v>
      </c>
      <c r="CP40" s="87" t="s">
        <v>173</v>
      </c>
      <c r="CQ40" s="87" t="s">
        <v>173</v>
      </c>
      <c r="CR40" s="88" t="s">
        <v>173</v>
      </c>
      <c r="CS40" s="86" t="s">
        <v>173</v>
      </c>
      <c r="CT40" s="87" t="s">
        <v>173</v>
      </c>
      <c r="CU40" s="87" t="s">
        <v>173</v>
      </c>
      <c r="CV40" s="88" t="s">
        <v>173</v>
      </c>
      <c r="CW40" s="86" t="s">
        <v>173</v>
      </c>
      <c r="CX40" s="87" t="s">
        <v>173</v>
      </c>
      <c r="CY40" s="87" t="s">
        <v>173</v>
      </c>
      <c r="CZ40" s="88" t="s">
        <v>173</v>
      </c>
      <c r="DA40" s="86" t="s">
        <v>173</v>
      </c>
      <c r="DB40" s="87" t="s">
        <v>173</v>
      </c>
      <c r="DC40" s="87" t="s">
        <v>173</v>
      </c>
      <c r="DD40" s="88" t="s">
        <v>173</v>
      </c>
    </row>
    <row r="41" spans="1:108" ht="15.75">
      <c r="A41" s="79" t="s">
        <v>57</v>
      </c>
      <c r="B41" s="80">
        <v>1086</v>
      </c>
      <c r="C41" s="81" t="s">
        <v>212</v>
      </c>
      <c r="D41" s="82">
        <v>1250</v>
      </c>
      <c r="E41" s="83" t="s">
        <v>62</v>
      </c>
      <c r="F41" s="84" t="s">
        <v>196</v>
      </c>
      <c r="G41" s="84" t="s">
        <v>173</v>
      </c>
      <c r="H41" s="85" t="s">
        <v>60</v>
      </c>
      <c r="I41" s="86" t="s">
        <v>173</v>
      </c>
      <c r="J41" s="87" t="s">
        <v>173</v>
      </c>
      <c r="K41" s="87" t="s">
        <v>173</v>
      </c>
      <c r="L41" s="88"/>
      <c r="M41" s="86" t="s">
        <v>173</v>
      </c>
      <c r="N41" s="87" t="s">
        <v>173</v>
      </c>
      <c r="O41" s="87" t="s">
        <v>173</v>
      </c>
      <c r="P41" s="88"/>
      <c r="Q41" s="86" t="s">
        <v>173</v>
      </c>
      <c r="R41" s="87" t="s">
        <v>173</v>
      </c>
      <c r="S41" s="87" t="s">
        <v>173</v>
      </c>
      <c r="T41" s="88" t="s">
        <v>173</v>
      </c>
      <c r="U41" s="86" t="s">
        <v>173</v>
      </c>
      <c r="V41" s="87" t="s">
        <v>173</v>
      </c>
      <c r="W41" s="87" t="s">
        <v>173</v>
      </c>
      <c r="X41" s="88"/>
      <c r="Y41" s="86" t="s">
        <v>173</v>
      </c>
      <c r="Z41" s="87" t="s">
        <v>173</v>
      </c>
      <c r="AA41" s="87" t="s">
        <v>173</v>
      </c>
      <c r="AB41" s="88" t="s">
        <v>173</v>
      </c>
      <c r="AC41" s="86" t="s">
        <v>173</v>
      </c>
      <c r="AD41" s="87" t="s">
        <v>173</v>
      </c>
      <c r="AE41" s="87" t="s">
        <v>173</v>
      </c>
      <c r="AF41" s="88" t="s">
        <v>173</v>
      </c>
      <c r="AG41" s="86">
        <v>62.68</v>
      </c>
      <c r="AH41" s="87">
        <v>66.24</v>
      </c>
      <c r="AI41" s="87">
        <v>94.63</v>
      </c>
      <c r="AJ41" s="88"/>
      <c r="AK41" s="86" t="s">
        <v>173</v>
      </c>
      <c r="AL41" s="87" t="s">
        <v>173</v>
      </c>
      <c r="AM41" s="87" t="s">
        <v>173</v>
      </c>
      <c r="AN41" s="88" t="s">
        <v>173</v>
      </c>
      <c r="AO41" s="86" t="s">
        <v>173</v>
      </c>
      <c r="AP41" s="87" t="s">
        <v>173</v>
      </c>
      <c r="AQ41" s="87" t="s">
        <v>173</v>
      </c>
      <c r="AR41" s="88" t="s">
        <v>173</v>
      </c>
      <c r="AS41" s="86">
        <v>51.33</v>
      </c>
      <c r="AT41" s="87">
        <v>56.97</v>
      </c>
      <c r="AU41" s="87">
        <v>90.1</v>
      </c>
      <c r="AV41" s="88"/>
      <c r="AW41" s="86" t="s">
        <v>173</v>
      </c>
      <c r="AX41" s="87" t="s">
        <v>173</v>
      </c>
      <c r="AY41" s="87" t="s">
        <v>173</v>
      </c>
      <c r="AZ41" s="88" t="s">
        <v>173</v>
      </c>
      <c r="BA41" s="86" t="s">
        <v>173</v>
      </c>
      <c r="BB41" s="87" t="s">
        <v>173</v>
      </c>
      <c r="BC41" s="87" t="s">
        <v>173</v>
      </c>
      <c r="BD41" s="88"/>
      <c r="BE41" s="86" t="s">
        <v>173</v>
      </c>
      <c r="BF41" s="87" t="s">
        <v>173</v>
      </c>
      <c r="BG41" s="87" t="s">
        <v>173</v>
      </c>
      <c r="BH41" s="88" t="s">
        <v>173</v>
      </c>
      <c r="BI41" s="86" t="s">
        <v>173</v>
      </c>
      <c r="BJ41" s="87" t="s">
        <v>173</v>
      </c>
      <c r="BK41" s="87" t="s">
        <v>173</v>
      </c>
      <c r="BL41" s="88" t="s">
        <v>173</v>
      </c>
      <c r="BM41" s="86" t="s">
        <v>173</v>
      </c>
      <c r="BN41" s="87" t="s">
        <v>173</v>
      </c>
      <c r="BO41" s="87" t="s">
        <v>173</v>
      </c>
      <c r="BP41" s="88"/>
      <c r="BQ41" s="86" t="s">
        <v>173</v>
      </c>
      <c r="BR41" s="87" t="s">
        <v>173</v>
      </c>
      <c r="BS41" s="87" t="s">
        <v>173</v>
      </c>
      <c r="BT41" s="88" t="s">
        <v>173</v>
      </c>
      <c r="BU41" s="86" t="s">
        <v>173</v>
      </c>
      <c r="BV41" s="87" t="s">
        <v>173</v>
      </c>
      <c r="BW41" s="87" t="s">
        <v>173</v>
      </c>
      <c r="BX41" s="88" t="s">
        <v>173</v>
      </c>
      <c r="BY41" s="86" t="s">
        <v>173</v>
      </c>
      <c r="BZ41" s="87" t="s">
        <v>173</v>
      </c>
      <c r="CA41" s="87" t="s">
        <v>173</v>
      </c>
      <c r="CB41" s="88" t="s">
        <v>173</v>
      </c>
      <c r="CC41" s="86" t="s">
        <v>173</v>
      </c>
      <c r="CD41" s="87" t="s">
        <v>173</v>
      </c>
      <c r="CE41" s="87" t="s">
        <v>173</v>
      </c>
      <c r="CF41" s="88" t="s">
        <v>173</v>
      </c>
      <c r="CG41" s="86" t="s">
        <v>173</v>
      </c>
      <c r="CH41" s="87" t="s">
        <v>173</v>
      </c>
      <c r="CI41" s="87" t="s">
        <v>173</v>
      </c>
      <c r="CJ41" s="88" t="s">
        <v>173</v>
      </c>
      <c r="CK41" s="86" t="s">
        <v>173</v>
      </c>
      <c r="CL41" s="87" t="s">
        <v>173</v>
      </c>
      <c r="CM41" s="87" t="s">
        <v>173</v>
      </c>
      <c r="CN41" s="88" t="s">
        <v>173</v>
      </c>
      <c r="CO41" s="86" t="s">
        <v>173</v>
      </c>
      <c r="CP41" s="87" t="s">
        <v>173</v>
      </c>
      <c r="CQ41" s="87" t="s">
        <v>173</v>
      </c>
      <c r="CR41" s="88" t="s">
        <v>173</v>
      </c>
      <c r="CS41" s="86" t="s">
        <v>173</v>
      </c>
      <c r="CT41" s="87" t="s">
        <v>173</v>
      </c>
      <c r="CU41" s="87" t="s">
        <v>173</v>
      </c>
      <c r="CV41" s="88" t="s">
        <v>173</v>
      </c>
      <c r="CW41" s="86" t="s">
        <v>173</v>
      </c>
      <c r="CX41" s="87" t="s">
        <v>173</v>
      </c>
      <c r="CY41" s="87" t="s">
        <v>173</v>
      </c>
      <c r="CZ41" s="88" t="s">
        <v>173</v>
      </c>
      <c r="DA41" s="86" t="s">
        <v>173</v>
      </c>
      <c r="DB41" s="87" t="s">
        <v>173</v>
      </c>
      <c r="DC41" s="87" t="s">
        <v>173</v>
      </c>
      <c r="DD41" s="88" t="s">
        <v>173</v>
      </c>
    </row>
    <row r="42" spans="1:108" ht="15.75">
      <c r="A42" s="79" t="s">
        <v>57</v>
      </c>
      <c r="B42" s="80">
        <v>1066</v>
      </c>
      <c r="C42" s="81" t="s">
        <v>212</v>
      </c>
      <c r="D42" s="82">
        <v>1250</v>
      </c>
      <c r="E42" s="83" t="s">
        <v>59</v>
      </c>
      <c r="F42" s="84" t="s">
        <v>196</v>
      </c>
      <c r="G42" s="84" t="s">
        <v>173</v>
      </c>
      <c r="H42" s="85" t="s">
        <v>60</v>
      </c>
      <c r="I42" s="86">
        <v>88.13</v>
      </c>
      <c r="J42" s="87">
        <v>88.19</v>
      </c>
      <c r="K42" s="87">
        <v>99.93</v>
      </c>
      <c r="L42" s="88"/>
      <c r="M42" s="86">
        <v>80.33</v>
      </c>
      <c r="N42" s="87">
        <v>82.62</v>
      </c>
      <c r="O42" s="87">
        <v>97.23</v>
      </c>
      <c r="P42" s="88"/>
      <c r="Q42" s="86" t="s">
        <v>173</v>
      </c>
      <c r="R42" s="87" t="s">
        <v>173</v>
      </c>
      <c r="S42" s="87" t="s">
        <v>173</v>
      </c>
      <c r="T42" s="88"/>
      <c r="U42" s="86" t="s">
        <v>173</v>
      </c>
      <c r="V42" s="87" t="s">
        <v>173</v>
      </c>
      <c r="W42" s="87" t="s">
        <v>173</v>
      </c>
      <c r="X42" s="88" t="s">
        <v>173</v>
      </c>
      <c r="Y42" s="86" t="s">
        <v>173</v>
      </c>
      <c r="Z42" s="87" t="s">
        <v>173</v>
      </c>
      <c r="AA42" s="87" t="s">
        <v>173</v>
      </c>
      <c r="AB42" s="88"/>
      <c r="AC42" s="86" t="s">
        <v>173</v>
      </c>
      <c r="AD42" s="87" t="s">
        <v>173</v>
      </c>
      <c r="AE42" s="87" t="s">
        <v>173</v>
      </c>
      <c r="AF42" s="88" t="s">
        <v>173</v>
      </c>
      <c r="AG42" s="86" t="s">
        <v>173</v>
      </c>
      <c r="AH42" s="87" t="s">
        <v>173</v>
      </c>
      <c r="AI42" s="87" t="s">
        <v>173</v>
      </c>
      <c r="AJ42" s="88"/>
      <c r="AK42" s="86" t="s">
        <v>173</v>
      </c>
      <c r="AL42" s="87" t="s">
        <v>173</v>
      </c>
      <c r="AM42" s="87" t="s">
        <v>173</v>
      </c>
      <c r="AN42" s="88" t="s">
        <v>173</v>
      </c>
      <c r="AO42" s="86" t="s">
        <v>173</v>
      </c>
      <c r="AP42" s="87" t="s">
        <v>173</v>
      </c>
      <c r="AQ42" s="87" t="s">
        <v>173</v>
      </c>
      <c r="AR42" s="88" t="s">
        <v>173</v>
      </c>
      <c r="AS42" s="86" t="s">
        <v>173</v>
      </c>
      <c r="AT42" s="87" t="s">
        <v>173</v>
      </c>
      <c r="AU42" s="87" t="s">
        <v>173</v>
      </c>
      <c r="AV42" s="88"/>
      <c r="AW42" s="86" t="s">
        <v>173</v>
      </c>
      <c r="AX42" s="87" t="s">
        <v>173</v>
      </c>
      <c r="AY42" s="87" t="s">
        <v>173</v>
      </c>
      <c r="AZ42" s="88" t="s">
        <v>173</v>
      </c>
      <c r="BA42" s="86">
        <v>82.4</v>
      </c>
      <c r="BB42" s="87">
        <v>82.33</v>
      </c>
      <c r="BC42" s="87">
        <v>100.09</v>
      </c>
      <c r="BD42" s="88"/>
      <c r="BE42" s="86" t="s">
        <v>173</v>
      </c>
      <c r="BF42" s="87" t="s">
        <v>173</v>
      </c>
      <c r="BG42" s="87" t="s">
        <v>173</v>
      </c>
      <c r="BH42" s="88" t="s">
        <v>173</v>
      </c>
      <c r="BI42" s="86" t="s">
        <v>173</v>
      </c>
      <c r="BJ42" s="87" t="s">
        <v>173</v>
      </c>
      <c r="BK42" s="87" t="s">
        <v>173</v>
      </c>
      <c r="BL42" s="88" t="s">
        <v>173</v>
      </c>
      <c r="BM42" s="86">
        <v>51.67</v>
      </c>
      <c r="BN42" s="87">
        <v>51.58</v>
      </c>
      <c r="BO42" s="87">
        <v>100.17</v>
      </c>
      <c r="BP42" s="88"/>
      <c r="BQ42" s="86" t="s">
        <v>173</v>
      </c>
      <c r="BR42" s="87" t="s">
        <v>173</v>
      </c>
      <c r="BS42" s="87" t="s">
        <v>173</v>
      </c>
      <c r="BT42" s="88"/>
      <c r="BU42" s="86" t="s">
        <v>173</v>
      </c>
      <c r="BV42" s="87" t="s">
        <v>173</v>
      </c>
      <c r="BW42" s="87" t="s">
        <v>173</v>
      </c>
      <c r="BX42" s="88" t="s">
        <v>173</v>
      </c>
      <c r="BY42" s="86" t="s">
        <v>173</v>
      </c>
      <c r="BZ42" s="87" t="s">
        <v>173</v>
      </c>
      <c r="CA42" s="87" t="s">
        <v>173</v>
      </c>
      <c r="CB42" s="88" t="s">
        <v>173</v>
      </c>
      <c r="CC42" s="86" t="s">
        <v>173</v>
      </c>
      <c r="CD42" s="87" t="s">
        <v>173</v>
      </c>
      <c r="CE42" s="87" t="s">
        <v>173</v>
      </c>
      <c r="CF42" s="88" t="s">
        <v>173</v>
      </c>
      <c r="CG42" s="86">
        <v>62.68</v>
      </c>
      <c r="CH42" s="87">
        <v>63.47</v>
      </c>
      <c r="CI42" s="87">
        <v>98.76</v>
      </c>
      <c r="CJ42" s="88"/>
      <c r="CK42" s="86" t="s">
        <v>173</v>
      </c>
      <c r="CL42" s="87" t="s">
        <v>173</v>
      </c>
      <c r="CM42" s="87" t="s">
        <v>173</v>
      </c>
      <c r="CN42" s="88" t="s">
        <v>173</v>
      </c>
      <c r="CO42" s="86" t="s">
        <v>173</v>
      </c>
      <c r="CP42" s="87" t="s">
        <v>173</v>
      </c>
      <c r="CQ42" s="87" t="s">
        <v>173</v>
      </c>
      <c r="CR42" s="88" t="s">
        <v>173</v>
      </c>
      <c r="CS42" s="86">
        <v>67.79</v>
      </c>
      <c r="CT42" s="87">
        <v>73.36</v>
      </c>
      <c r="CU42" s="87">
        <v>92.41</v>
      </c>
      <c r="CV42" s="88"/>
      <c r="CW42" s="86" t="s">
        <v>173</v>
      </c>
      <c r="CX42" s="87" t="s">
        <v>173</v>
      </c>
      <c r="CY42" s="87" t="s">
        <v>173</v>
      </c>
      <c r="CZ42" s="88" t="s">
        <v>173</v>
      </c>
      <c r="DA42" s="86" t="s">
        <v>173</v>
      </c>
      <c r="DB42" s="87" t="s">
        <v>173</v>
      </c>
      <c r="DC42" s="87" t="s">
        <v>173</v>
      </c>
      <c r="DD42" s="88" t="s">
        <v>173</v>
      </c>
    </row>
    <row r="43" spans="1:108" ht="15.75">
      <c r="A43" s="79" t="s">
        <v>65</v>
      </c>
      <c r="B43" s="80">
        <v>1101</v>
      </c>
      <c r="C43" s="81" t="s">
        <v>213</v>
      </c>
      <c r="D43" s="82">
        <v>1800</v>
      </c>
      <c r="E43" s="83" t="s">
        <v>73</v>
      </c>
      <c r="F43" s="84" t="s">
        <v>196</v>
      </c>
      <c r="G43" s="84" t="s">
        <v>173</v>
      </c>
      <c r="H43" s="85" t="s">
        <v>46</v>
      </c>
      <c r="I43" s="86" t="s">
        <v>173</v>
      </c>
      <c r="J43" s="87" t="s">
        <v>173</v>
      </c>
      <c r="K43" s="87" t="s">
        <v>173</v>
      </c>
      <c r="L43" s="88"/>
      <c r="M43" s="86" t="s">
        <v>173</v>
      </c>
      <c r="N43" s="87" t="s">
        <v>173</v>
      </c>
      <c r="O43" s="87" t="s">
        <v>173</v>
      </c>
      <c r="P43" s="88"/>
      <c r="Q43" s="86" t="s">
        <v>173</v>
      </c>
      <c r="R43" s="87" t="s">
        <v>173</v>
      </c>
      <c r="S43" s="87" t="s">
        <v>173</v>
      </c>
      <c r="T43" s="88"/>
      <c r="U43" s="86">
        <v>60.81</v>
      </c>
      <c r="V43" s="87">
        <v>59.73</v>
      </c>
      <c r="W43" s="87">
        <v>101.81</v>
      </c>
      <c r="X43" s="88"/>
      <c r="Y43" s="86" t="s">
        <v>173</v>
      </c>
      <c r="Z43" s="87" t="s">
        <v>173</v>
      </c>
      <c r="AA43" s="87" t="s">
        <v>173</v>
      </c>
      <c r="AB43" s="88" t="s">
        <v>173</v>
      </c>
      <c r="AC43" s="86" t="s">
        <v>173</v>
      </c>
      <c r="AD43" s="87" t="s">
        <v>173</v>
      </c>
      <c r="AE43" s="87" t="s">
        <v>173</v>
      </c>
      <c r="AF43" s="88" t="s">
        <v>173</v>
      </c>
      <c r="AG43" s="86" t="s">
        <v>173</v>
      </c>
      <c r="AH43" s="87" t="s">
        <v>173</v>
      </c>
      <c r="AI43" s="87" t="s">
        <v>173</v>
      </c>
      <c r="AJ43" s="88" t="s">
        <v>173</v>
      </c>
      <c r="AK43" s="86" t="s">
        <v>173</v>
      </c>
      <c r="AL43" s="87" t="s">
        <v>173</v>
      </c>
      <c r="AM43" s="87" t="s">
        <v>173</v>
      </c>
      <c r="AN43" s="88" t="s">
        <v>173</v>
      </c>
      <c r="AO43" s="86" t="s">
        <v>173</v>
      </c>
      <c r="AP43" s="87" t="s">
        <v>173</v>
      </c>
      <c r="AQ43" s="87" t="s">
        <v>173</v>
      </c>
      <c r="AR43" s="88" t="s">
        <v>173</v>
      </c>
      <c r="AS43" s="86" t="s">
        <v>173</v>
      </c>
      <c r="AT43" s="87" t="s">
        <v>173</v>
      </c>
      <c r="AU43" s="87" t="s">
        <v>173</v>
      </c>
      <c r="AV43" s="88" t="s">
        <v>173</v>
      </c>
      <c r="AW43" s="86" t="s">
        <v>173</v>
      </c>
      <c r="AX43" s="87" t="s">
        <v>173</v>
      </c>
      <c r="AY43" s="87" t="s">
        <v>173</v>
      </c>
      <c r="AZ43" s="88" t="s">
        <v>173</v>
      </c>
      <c r="BA43" s="86" t="s">
        <v>173</v>
      </c>
      <c r="BB43" s="87" t="s">
        <v>173</v>
      </c>
      <c r="BC43" s="87" t="s">
        <v>173</v>
      </c>
      <c r="BD43" s="88"/>
      <c r="BE43" s="86" t="s">
        <v>173</v>
      </c>
      <c r="BF43" s="87" t="s">
        <v>173</v>
      </c>
      <c r="BG43" s="87" t="s">
        <v>173</v>
      </c>
      <c r="BH43" s="88" t="s">
        <v>173</v>
      </c>
      <c r="BI43" s="86" t="s">
        <v>173</v>
      </c>
      <c r="BJ43" s="87" t="s">
        <v>173</v>
      </c>
      <c r="BK43" s="87" t="s">
        <v>173</v>
      </c>
      <c r="BL43" s="88" t="s">
        <v>173</v>
      </c>
      <c r="BM43" s="86" t="s">
        <v>173</v>
      </c>
      <c r="BN43" s="87" t="s">
        <v>173</v>
      </c>
      <c r="BO43" s="87" t="s">
        <v>173</v>
      </c>
      <c r="BP43" s="88" t="s">
        <v>173</v>
      </c>
      <c r="BQ43" s="86" t="s">
        <v>173</v>
      </c>
      <c r="BR43" s="87" t="s">
        <v>173</v>
      </c>
      <c r="BS43" s="87" t="s">
        <v>173</v>
      </c>
      <c r="BT43" s="88" t="s">
        <v>173</v>
      </c>
      <c r="BU43" s="86" t="s">
        <v>173</v>
      </c>
      <c r="BV43" s="87" t="s">
        <v>173</v>
      </c>
      <c r="BW43" s="87" t="s">
        <v>173</v>
      </c>
      <c r="BX43" s="88" t="s">
        <v>173</v>
      </c>
      <c r="BY43" s="86" t="s">
        <v>173</v>
      </c>
      <c r="BZ43" s="87" t="s">
        <v>173</v>
      </c>
      <c r="CA43" s="87" t="s">
        <v>173</v>
      </c>
      <c r="CB43" s="88" t="s">
        <v>173</v>
      </c>
      <c r="CC43" s="86" t="s">
        <v>173</v>
      </c>
      <c r="CD43" s="87" t="s">
        <v>173</v>
      </c>
      <c r="CE43" s="87" t="s">
        <v>173</v>
      </c>
      <c r="CF43" s="88" t="s">
        <v>173</v>
      </c>
      <c r="CG43" s="86" t="s">
        <v>173</v>
      </c>
      <c r="CH43" s="87" t="s">
        <v>173</v>
      </c>
      <c r="CI43" s="87" t="s">
        <v>173</v>
      </c>
      <c r="CJ43" s="88" t="s">
        <v>173</v>
      </c>
      <c r="CK43" s="86" t="s">
        <v>173</v>
      </c>
      <c r="CL43" s="87" t="s">
        <v>173</v>
      </c>
      <c r="CM43" s="87" t="s">
        <v>173</v>
      </c>
      <c r="CN43" s="88" t="s">
        <v>173</v>
      </c>
      <c r="CO43" s="86" t="s">
        <v>173</v>
      </c>
      <c r="CP43" s="87" t="s">
        <v>173</v>
      </c>
      <c r="CQ43" s="87" t="s">
        <v>173</v>
      </c>
      <c r="CR43" s="88" t="s">
        <v>173</v>
      </c>
      <c r="CS43" s="86" t="s">
        <v>173</v>
      </c>
      <c r="CT43" s="87" t="s">
        <v>173</v>
      </c>
      <c r="CU43" s="87" t="s">
        <v>173</v>
      </c>
      <c r="CV43" s="88" t="s">
        <v>173</v>
      </c>
      <c r="CW43" s="86" t="s">
        <v>173</v>
      </c>
      <c r="CX43" s="87" t="s">
        <v>173</v>
      </c>
      <c r="CY43" s="87" t="s">
        <v>173</v>
      </c>
      <c r="CZ43" s="88" t="s">
        <v>173</v>
      </c>
      <c r="DA43" s="86" t="s">
        <v>173</v>
      </c>
      <c r="DB43" s="87" t="s">
        <v>173</v>
      </c>
      <c r="DC43" s="87" t="s">
        <v>173</v>
      </c>
      <c r="DD43" s="88" t="s">
        <v>173</v>
      </c>
    </row>
    <row r="44" spans="1:108" ht="15.75">
      <c r="A44" s="79" t="s">
        <v>65</v>
      </c>
      <c r="B44" s="80">
        <v>1034</v>
      </c>
      <c r="C44" s="81" t="s">
        <v>214</v>
      </c>
      <c r="D44" s="82">
        <v>1796</v>
      </c>
      <c r="E44" s="83" t="s">
        <v>71</v>
      </c>
      <c r="F44" s="84" t="s">
        <v>198</v>
      </c>
      <c r="G44" s="84" t="s">
        <v>173</v>
      </c>
      <c r="H44" s="85" t="s">
        <v>38</v>
      </c>
      <c r="I44" s="86" t="s">
        <v>173</v>
      </c>
      <c r="J44" s="87" t="s">
        <v>173</v>
      </c>
      <c r="K44" s="87" t="s">
        <v>173</v>
      </c>
      <c r="L44" s="88"/>
      <c r="M44" s="86">
        <v>69.39</v>
      </c>
      <c r="N44" s="87">
        <v>75.18</v>
      </c>
      <c r="O44" s="87">
        <v>92.3</v>
      </c>
      <c r="P44" s="88"/>
      <c r="Q44" s="86">
        <v>69.19</v>
      </c>
      <c r="R44" s="87">
        <v>77.91</v>
      </c>
      <c r="S44" s="87">
        <v>88.81</v>
      </c>
      <c r="T44" s="88"/>
      <c r="U44" s="86" t="s">
        <v>173</v>
      </c>
      <c r="V44" s="87" t="s">
        <v>173</v>
      </c>
      <c r="W44" s="87" t="s">
        <v>173</v>
      </c>
      <c r="X44" s="88"/>
      <c r="Y44" s="86">
        <v>137.18</v>
      </c>
      <c r="Z44" s="87">
        <v>146.93</v>
      </c>
      <c r="AA44" s="87">
        <v>93.36</v>
      </c>
      <c r="AB44" s="88"/>
      <c r="AC44" s="86" t="s">
        <v>173</v>
      </c>
      <c r="AD44" s="87" t="s">
        <v>173</v>
      </c>
      <c r="AE44" s="87" t="s">
        <v>173</v>
      </c>
      <c r="AF44" s="88" t="s">
        <v>173</v>
      </c>
      <c r="AG44" s="86" t="s">
        <v>173</v>
      </c>
      <c r="AH44" s="87" t="s">
        <v>173</v>
      </c>
      <c r="AI44" s="87" t="s">
        <v>173</v>
      </c>
      <c r="AJ44" s="88"/>
      <c r="AK44" s="86" t="s">
        <v>173</v>
      </c>
      <c r="AL44" s="87" t="s">
        <v>173</v>
      </c>
      <c r="AM44" s="87" t="s">
        <v>173</v>
      </c>
      <c r="AN44" s="88" t="s">
        <v>173</v>
      </c>
      <c r="AO44" s="86" t="s">
        <v>173</v>
      </c>
      <c r="AP44" s="87" t="s">
        <v>173</v>
      </c>
      <c r="AQ44" s="87" t="s">
        <v>173</v>
      </c>
      <c r="AR44" s="88" t="s">
        <v>173</v>
      </c>
      <c r="AS44" s="86" t="s">
        <v>173</v>
      </c>
      <c r="AT44" s="87" t="s">
        <v>173</v>
      </c>
      <c r="AU44" s="87" t="s">
        <v>173</v>
      </c>
      <c r="AV44" s="88" t="s">
        <v>173</v>
      </c>
      <c r="AW44" s="86" t="s">
        <v>173</v>
      </c>
      <c r="AX44" s="87" t="s">
        <v>173</v>
      </c>
      <c r="AY44" s="87" t="s">
        <v>173</v>
      </c>
      <c r="AZ44" s="88" t="s">
        <v>173</v>
      </c>
      <c r="BA44" s="86" t="s">
        <v>173</v>
      </c>
      <c r="BB44" s="87" t="s">
        <v>173</v>
      </c>
      <c r="BC44" s="87" t="s">
        <v>173</v>
      </c>
      <c r="BD44" s="88" t="s">
        <v>173</v>
      </c>
      <c r="BE44" s="86" t="s">
        <v>173</v>
      </c>
      <c r="BF44" s="87" t="s">
        <v>173</v>
      </c>
      <c r="BG44" s="87" t="s">
        <v>173</v>
      </c>
      <c r="BH44" s="88" t="s">
        <v>173</v>
      </c>
      <c r="BI44" s="86" t="s">
        <v>173</v>
      </c>
      <c r="BJ44" s="87" t="s">
        <v>173</v>
      </c>
      <c r="BK44" s="87" t="s">
        <v>173</v>
      </c>
      <c r="BL44" s="88" t="s">
        <v>173</v>
      </c>
      <c r="BM44" s="86" t="s">
        <v>173</v>
      </c>
      <c r="BN44" s="87" t="s">
        <v>173</v>
      </c>
      <c r="BO44" s="87" t="s">
        <v>173</v>
      </c>
      <c r="BP44" s="88" t="s">
        <v>173</v>
      </c>
      <c r="BQ44" s="86" t="s">
        <v>173</v>
      </c>
      <c r="BR44" s="87" t="s">
        <v>173</v>
      </c>
      <c r="BS44" s="87" t="s">
        <v>173</v>
      </c>
      <c r="BT44" s="88" t="s">
        <v>173</v>
      </c>
      <c r="BU44" s="86" t="s">
        <v>173</v>
      </c>
      <c r="BV44" s="87" t="s">
        <v>173</v>
      </c>
      <c r="BW44" s="87" t="s">
        <v>173</v>
      </c>
      <c r="BX44" s="88" t="s">
        <v>173</v>
      </c>
      <c r="BY44" s="86" t="s">
        <v>173</v>
      </c>
      <c r="BZ44" s="87" t="s">
        <v>173</v>
      </c>
      <c r="CA44" s="87" t="s">
        <v>173</v>
      </c>
      <c r="CB44" s="88" t="s">
        <v>173</v>
      </c>
      <c r="CC44" s="86" t="s">
        <v>173</v>
      </c>
      <c r="CD44" s="87" t="s">
        <v>173</v>
      </c>
      <c r="CE44" s="87" t="s">
        <v>173</v>
      </c>
      <c r="CF44" s="88" t="s">
        <v>173</v>
      </c>
      <c r="CG44" s="86" t="s">
        <v>173</v>
      </c>
      <c r="CH44" s="87" t="s">
        <v>173</v>
      </c>
      <c r="CI44" s="87" t="s">
        <v>173</v>
      </c>
      <c r="CJ44" s="88" t="s">
        <v>173</v>
      </c>
      <c r="CK44" s="86" t="s">
        <v>173</v>
      </c>
      <c r="CL44" s="87" t="s">
        <v>173</v>
      </c>
      <c r="CM44" s="87" t="s">
        <v>173</v>
      </c>
      <c r="CN44" s="88" t="s">
        <v>173</v>
      </c>
      <c r="CO44" s="86" t="s">
        <v>173</v>
      </c>
      <c r="CP44" s="87" t="s">
        <v>173</v>
      </c>
      <c r="CQ44" s="87" t="s">
        <v>173</v>
      </c>
      <c r="CR44" s="88" t="s">
        <v>173</v>
      </c>
      <c r="CS44" s="86" t="s">
        <v>173</v>
      </c>
      <c r="CT44" s="87" t="s">
        <v>173</v>
      </c>
      <c r="CU44" s="87" t="s">
        <v>173</v>
      </c>
      <c r="CV44" s="88" t="s">
        <v>173</v>
      </c>
      <c r="CW44" s="86" t="s">
        <v>173</v>
      </c>
      <c r="CX44" s="87" t="s">
        <v>173</v>
      </c>
      <c r="CY44" s="87" t="s">
        <v>173</v>
      </c>
      <c r="CZ44" s="88" t="s">
        <v>173</v>
      </c>
      <c r="DA44" s="86" t="s">
        <v>173</v>
      </c>
      <c r="DB44" s="87" t="s">
        <v>173</v>
      </c>
      <c r="DC44" s="87" t="s">
        <v>173</v>
      </c>
      <c r="DD44" s="88" t="s">
        <v>173</v>
      </c>
    </row>
    <row r="45" spans="1:108" ht="15.75">
      <c r="A45" s="79" t="s">
        <v>65</v>
      </c>
      <c r="B45" s="80">
        <v>1081</v>
      </c>
      <c r="C45" s="81" t="s">
        <v>215</v>
      </c>
      <c r="D45" s="82">
        <v>1622</v>
      </c>
      <c r="E45" s="83" t="s">
        <v>72</v>
      </c>
      <c r="F45" s="84" t="s">
        <v>196</v>
      </c>
      <c r="G45" s="84" t="s">
        <v>173</v>
      </c>
      <c r="H45" s="85" t="s">
        <v>41</v>
      </c>
      <c r="I45" s="86" t="s">
        <v>173</v>
      </c>
      <c r="J45" s="87" t="s">
        <v>173</v>
      </c>
      <c r="K45" s="87" t="s">
        <v>173</v>
      </c>
      <c r="L45" s="88"/>
      <c r="M45" s="86" t="s">
        <v>173</v>
      </c>
      <c r="N45" s="87" t="s">
        <v>173</v>
      </c>
      <c r="O45" s="87" t="s">
        <v>173</v>
      </c>
      <c r="P45" s="88"/>
      <c r="Q45" s="86" t="s">
        <v>173</v>
      </c>
      <c r="R45" s="87" t="s">
        <v>173</v>
      </c>
      <c r="S45" s="87" t="s">
        <v>173</v>
      </c>
      <c r="T45" s="88"/>
      <c r="U45" s="86">
        <v>62.04</v>
      </c>
      <c r="V45" s="87">
        <v>63.09000000000002</v>
      </c>
      <c r="W45" s="87">
        <v>98.34</v>
      </c>
      <c r="X45" s="88"/>
      <c r="Y45" s="86" t="s">
        <v>173</v>
      </c>
      <c r="Z45" s="87" t="s">
        <v>173</v>
      </c>
      <c r="AA45" s="87" t="s">
        <v>173</v>
      </c>
      <c r="AB45" s="88"/>
      <c r="AC45" s="86" t="s">
        <v>173</v>
      </c>
      <c r="AD45" s="87" t="s">
        <v>173</v>
      </c>
      <c r="AE45" s="87" t="s">
        <v>173</v>
      </c>
      <c r="AF45" s="88"/>
      <c r="AG45" s="86" t="s">
        <v>173</v>
      </c>
      <c r="AH45" s="87" t="s">
        <v>173</v>
      </c>
      <c r="AI45" s="87" t="s">
        <v>173</v>
      </c>
      <c r="AJ45" s="88" t="s">
        <v>173</v>
      </c>
      <c r="AK45" s="86" t="s">
        <v>173</v>
      </c>
      <c r="AL45" s="87" t="s">
        <v>173</v>
      </c>
      <c r="AM45" s="87" t="s">
        <v>173</v>
      </c>
      <c r="AN45" s="88" t="s">
        <v>173</v>
      </c>
      <c r="AO45" s="86" t="s">
        <v>173</v>
      </c>
      <c r="AP45" s="87" t="s">
        <v>173</v>
      </c>
      <c r="AQ45" s="87" t="s">
        <v>173</v>
      </c>
      <c r="AR45" s="88" t="s">
        <v>173</v>
      </c>
      <c r="AS45" s="86">
        <v>46.46</v>
      </c>
      <c r="AT45" s="87">
        <v>48.59</v>
      </c>
      <c r="AU45" s="87">
        <v>95.62</v>
      </c>
      <c r="AV45" s="88"/>
      <c r="AW45" s="86" t="s">
        <v>173</v>
      </c>
      <c r="AX45" s="87" t="s">
        <v>173</v>
      </c>
      <c r="AY45" s="87" t="s">
        <v>173</v>
      </c>
      <c r="AZ45" s="88" t="s">
        <v>173</v>
      </c>
      <c r="BA45" s="86" t="s">
        <v>173</v>
      </c>
      <c r="BB45" s="87" t="s">
        <v>173</v>
      </c>
      <c r="BC45" s="87" t="s">
        <v>173</v>
      </c>
      <c r="BD45" s="88" t="s">
        <v>173</v>
      </c>
      <c r="BE45" s="86" t="s">
        <v>173</v>
      </c>
      <c r="BF45" s="87" t="s">
        <v>173</v>
      </c>
      <c r="BG45" s="87" t="s">
        <v>173</v>
      </c>
      <c r="BH45" s="88" t="s">
        <v>173</v>
      </c>
      <c r="BI45" s="86" t="s">
        <v>173</v>
      </c>
      <c r="BJ45" s="87" t="s">
        <v>173</v>
      </c>
      <c r="BK45" s="87" t="s">
        <v>173</v>
      </c>
      <c r="BL45" s="88" t="s">
        <v>173</v>
      </c>
      <c r="BM45" s="86" t="s">
        <v>173</v>
      </c>
      <c r="BN45" s="87" t="s">
        <v>173</v>
      </c>
      <c r="BO45" s="87" t="s">
        <v>173</v>
      </c>
      <c r="BP45" s="88" t="s">
        <v>173</v>
      </c>
      <c r="BQ45" s="86" t="s">
        <v>173</v>
      </c>
      <c r="BR45" s="87" t="s">
        <v>173</v>
      </c>
      <c r="BS45" s="87" t="s">
        <v>173</v>
      </c>
      <c r="BT45" s="88" t="s">
        <v>173</v>
      </c>
      <c r="BU45" s="86" t="s">
        <v>173</v>
      </c>
      <c r="BV45" s="87" t="s">
        <v>173</v>
      </c>
      <c r="BW45" s="87" t="s">
        <v>173</v>
      </c>
      <c r="BX45" s="88" t="s">
        <v>173</v>
      </c>
      <c r="BY45" s="86" t="s">
        <v>173</v>
      </c>
      <c r="BZ45" s="87" t="s">
        <v>173</v>
      </c>
      <c r="CA45" s="87" t="s">
        <v>173</v>
      </c>
      <c r="CB45" s="88" t="s">
        <v>173</v>
      </c>
      <c r="CC45" s="86" t="s">
        <v>173</v>
      </c>
      <c r="CD45" s="87" t="s">
        <v>173</v>
      </c>
      <c r="CE45" s="87" t="s">
        <v>173</v>
      </c>
      <c r="CF45" s="88" t="s">
        <v>173</v>
      </c>
      <c r="CG45" s="86" t="s">
        <v>173</v>
      </c>
      <c r="CH45" s="87" t="s">
        <v>173</v>
      </c>
      <c r="CI45" s="87" t="s">
        <v>173</v>
      </c>
      <c r="CJ45" s="88" t="s">
        <v>173</v>
      </c>
      <c r="CK45" s="86" t="s">
        <v>173</v>
      </c>
      <c r="CL45" s="87" t="s">
        <v>173</v>
      </c>
      <c r="CM45" s="87" t="s">
        <v>173</v>
      </c>
      <c r="CN45" s="88" t="s">
        <v>173</v>
      </c>
      <c r="CO45" s="86" t="s">
        <v>173</v>
      </c>
      <c r="CP45" s="87" t="s">
        <v>173</v>
      </c>
      <c r="CQ45" s="87" t="s">
        <v>173</v>
      </c>
      <c r="CR45" s="88" t="s">
        <v>173</v>
      </c>
      <c r="CS45" s="86" t="s">
        <v>173</v>
      </c>
      <c r="CT45" s="87" t="s">
        <v>173</v>
      </c>
      <c r="CU45" s="87" t="s">
        <v>173</v>
      </c>
      <c r="CV45" s="88" t="s">
        <v>173</v>
      </c>
      <c r="CW45" s="86" t="s">
        <v>173</v>
      </c>
      <c r="CX45" s="87" t="s">
        <v>173</v>
      </c>
      <c r="CY45" s="87" t="s">
        <v>173</v>
      </c>
      <c r="CZ45" s="88" t="s">
        <v>173</v>
      </c>
      <c r="DA45" s="86" t="s">
        <v>173</v>
      </c>
      <c r="DB45" s="87" t="s">
        <v>173</v>
      </c>
      <c r="DC45" s="87" t="s">
        <v>173</v>
      </c>
      <c r="DD45" s="88" t="s">
        <v>173</v>
      </c>
    </row>
    <row r="46" spans="1:108" ht="15.75">
      <c r="A46" s="79" t="s">
        <v>65</v>
      </c>
      <c r="B46" s="80">
        <v>1035</v>
      </c>
      <c r="C46" s="81" t="s">
        <v>214</v>
      </c>
      <c r="D46" s="82">
        <v>1796</v>
      </c>
      <c r="E46" s="83" t="s">
        <v>70</v>
      </c>
      <c r="F46" s="84" t="s">
        <v>196</v>
      </c>
      <c r="G46" s="84" t="s">
        <v>198</v>
      </c>
      <c r="H46" s="85" t="s">
        <v>38</v>
      </c>
      <c r="I46" s="86">
        <v>71.5</v>
      </c>
      <c r="J46" s="87">
        <v>77.9</v>
      </c>
      <c r="K46" s="87">
        <v>91.78</v>
      </c>
      <c r="L46" s="88"/>
      <c r="M46" s="86" t="s">
        <v>173</v>
      </c>
      <c r="N46" s="87" t="s">
        <v>173</v>
      </c>
      <c r="O46" s="87" t="s">
        <v>173</v>
      </c>
      <c r="P46" s="88"/>
      <c r="Q46" s="86" t="s">
        <v>173</v>
      </c>
      <c r="R46" s="87" t="s">
        <v>173</v>
      </c>
      <c r="S46" s="87" t="s">
        <v>173</v>
      </c>
      <c r="T46" s="88" t="s">
        <v>173</v>
      </c>
      <c r="U46" s="86" t="s">
        <v>173</v>
      </c>
      <c r="V46" s="87" t="s">
        <v>173</v>
      </c>
      <c r="W46" s="87" t="s">
        <v>173</v>
      </c>
      <c r="X46" s="88"/>
      <c r="Y46" s="86" t="s">
        <v>173</v>
      </c>
      <c r="Z46" s="87" t="s">
        <v>173</v>
      </c>
      <c r="AA46" s="87" t="s">
        <v>173</v>
      </c>
      <c r="AB46" s="88" t="s">
        <v>173</v>
      </c>
      <c r="AC46" s="86" t="s">
        <v>173</v>
      </c>
      <c r="AD46" s="87" t="s">
        <v>173</v>
      </c>
      <c r="AE46" s="87" t="s">
        <v>173</v>
      </c>
      <c r="AF46" s="88" t="s">
        <v>173</v>
      </c>
      <c r="AG46" s="86">
        <v>51.91</v>
      </c>
      <c r="AH46" s="87">
        <v>52.25</v>
      </c>
      <c r="AI46" s="87">
        <v>99.35</v>
      </c>
      <c r="AJ46" s="88"/>
      <c r="AK46" s="86" t="s">
        <v>173</v>
      </c>
      <c r="AL46" s="87" t="s">
        <v>173</v>
      </c>
      <c r="AM46" s="87" t="s">
        <v>173</v>
      </c>
      <c r="AN46" s="88" t="s">
        <v>173</v>
      </c>
      <c r="AO46" s="86">
        <v>112.6</v>
      </c>
      <c r="AP46" s="87">
        <v>117.02</v>
      </c>
      <c r="AQ46" s="87">
        <v>96.22</v>
      </c>
      <c r="AR46" s="88"/>
      <c r="AS46" s="86">
        <v>41.92</v>
      </c>
      <c r="AT46" s="87">
        <v>44.12</v>
      </c>
      <c r="AU46" s="87">
        <v>95.01</v>
      </c>
      <c r="AV46" s="88"/>
      <c r="AW46" s="86" t="s">
        <v>173</v>
      </c>
      <c r="AX46" s="87" t="s">
        <v>173</v>
      </c>
      <c r="AY46" s="87" t="s">
        <v>173</v>
      </c>
      <c r="AZ46" s="88" t="s">
        <v>173</v>
      </c>
      <c r="BA46" s="86" t="s">
        <v>173</v>
      </c>
      <c r="BB46" s="87" t="s">
        <v>173</v>
      </c>
      <c r="BC46" s="87" t="s">
        <v>173</v>
      </c>
      <c r="BD46" s="88" t="s">
        <v>173</v>
      </c>
      <c r="BE46" s="86" t="s">
        <v>173</v>
      </c>
      <c r="BF46" s="87" t="s">
        <v>173</v>
      </c>
      <c r="BG46" s="87" t="s">
        <v>173</v>
      </c>
      <c r="BH46" s="88" t="s">
        <v>173</v>
      </c>
      <c r="BI46" s="86" t="s">
        <v>173</v>
      </c>
      <c r="BJ46" s="87" t="s">
        <v>173</v>
      </c>
      <c r="BK46" s="87" t="s">
        <v>173</v>
      </c>
      <c r="BL46" s="88" t="s">
        <v>173</v>
      </c>
      <c r="BM46" s="86">
        <v>39.29</v>
      </c>
      <c r="BN46" s="87">
        <v>39.58</v>
      </c>
      <c r="BO46" s="87">
        <v>99.27</v>
      </c>
      <c r="BP46" s="88"/>
      <c r="BQ46" s="86" t="s">
        <v>173</v>
      </c>
      <c r="BR46" s="87" t="s">
        <v>173</v>
      </c>
      <c r="BS46" s="87" t="s">
        <v>173</v>
      </c>
      <c r="BT46" s="88" t="s">
        <v>173</v>
      </c>
      <c r="BU46" s="86">
        <v>69.39</v>
      </c>
      <c r="BV46" s="87">
        <v>72.53</v>
      </c>
      <c r="BW46" s="87">
        <v>95.67</v>
      </c>
      <c r="BX46" s="88"/>
      <c r="BY46" s="86" t="s">
        <v>173</v>
      </c>
      <c r="BZ46" s="87" t="s">
        <v>173</v>
      </c>
      <c r="CA46" s="87" t="s">
        <v>173</v>
      </c>
      <c r="CB46" s="88" t="s">
        <v>173</v>
      </c>
      <c r="CC46" s="86" t="s">
        <v>173</v>
      </c>
      <c r="CD46" s="87" t="s">
        <v>173</v>
      </c>
      <c r="CE46" s="87" t="s">
        <v>173</v>
      </c>
      <c r="CF46" s="88" t="s">
        <v>173</v>
      </c>
      <c r="CG46" s="86" t="s">
        <v>173</v>
      </c>
      <c r="CH46" s="87" t="s">
        <v>173</v>
      </c>
      <c r="CI46" s="87" t="s">
        <v>173</v>
      </c>
      <c r="CJ46" s="88" t="s">
        <v>173</v>
      </c>
      <c r="CK46" s="86" t="s">
        <v>173</v>
      </c>
      <c r="CL46" s="87" t="s">
        <v>173</v>
      </c>
      <c r="CM46" s="87" t="s">
        <v>173</v>
      </c>
      <c r="CN46" s="88" t="s">
        <v>173</v>
      </c>
      <c r="CO46" s="86" t="s">
        <v>173</v>
      </c>
      <c r="CP46" s="87" t="s">
        <v>173</v>
      </c>
      <c r="CQ46" s="87" t="s">
        <v>173</v>
      </c>
      <c r="CR46" s="88" t="s">
        <v>173</v>
      </c>
      <c r="CS46" s="86" t="s">
        <v>173</v>
      </c>
      <c r="CT46" s="87" t="s">
        <v>173</v>
      </c>
      <c r="CU46" s="87" t="s">
        <v>173</v>
      </c>
      <c r="CV46" s="88" t="s">
        <v>173</v>
      </c>
      <c r="CW46" s="86" t="s">
        <v>173</v>
      </c>
      <c r="CX46" s="87" t="s">
        <v>173</v>
      </c>
      <c r="CY46" s="87" t="s">
        <v>173</v>
      </c>
      <c r="CZ46" s="88" t="s">
        <v>173</v>
      </c>
      <c r="DA46" s="86" t="s">
        <v>173</v>
      </c>
      <c r="DB46" s="87" t="s">
        <v>173</v>
      </c>
      <c r="DC46" s="87" t="s">
        <v>173</v>
      </c>
      <c r="DD46" s="88" t="s">
        <v>173</v>
      </c>
    </row>
    <row r="47" spans="1:108" ht="15.75">
      <c r="A47" s="79" t="s">
        <v>65</v>
      </c>
      <c r="B47" s="80">
        <v>1088</v>
      </c>
      <c r="C47" s="81" t="s">
        <v>213</v>
      </c>
      <c r="D47" s="82">
        <v>1830</v>
      </c>
      <c r="E47" s="83" t="s">
        <v>68</v>
      </c>
      <c r="F47" s="84" t="s">
        <v>198</v>
      </c>
      <c r="G47" s="84" t="s">
        <v>173</v>
      </c>
      <c r="H47" s="85" t="s">
        <v>69</v>
      </c>
      <c r="I47" s="86" t="s">
        <v>173</v>
      </c>
      <c r="J47" s="87" t="s">
        <v>173</v>
      </c>
      <c r="K47" s="87" t="s">
        <v>173</v>
      </c>
      <c r="L47" s="88"/>
      <c r="M47" s="86">
        <v>69.55</v>
      </c>
      <c r="N47" s="87">
        <v>74</v>
      </c>
      <c r="O47" s="87">
        <v>93.99</v>
      </c>
      <c r="P47" s="88" t="s">
        <v>168</v>
      </c>
      <c r="Q47" s="86">
        <v>71.92</v>
      </c>
      <c r="R47" s="87">
        <v>76.04</v>
      </c>
      <c r="S47" s="87">
        <v>94.58</v>
      </c>
      <c r="T47" s="88" t="s">
        <v>168</v>
      </c>
      <c r="U47" s="86" t="s">
        <v>173</v>
      </c>
      <c r="V47" s="87" t="s">
        <v>173</v>
      </c>
      <c r="W47" s="87" t="s">
        <v>173</v>
      </c>
      <c r="X47" s="88" t="s">
        <v>173</v>
      </c>
      <c r="Y47" s="86">
        <v>138.6</v>
      </c>
      <c r="Z47" s="87">
        <v>146.94</v>
      </c>
      <c r="AA47" s="87">
        <v>94.32</v>
      </c>
      <c r="AB47" s="88" t="s">
        <v>168</v>
      </c>
      <c r="AC47" s="86">
        <v>114.4248</v>
      </c>
      <c r="AD47" s="87">
        <v>116.76</v>
      </c>
      <c r="AE47" s="87">
        <v>98</v>
      </c>
      <c r="AF47" s="88"/>
      <c r="AG47" s="86" t="s">
        <v>173</v>
      </c>
      <c r="AH47" s="87" t="s">
        <v>173</v>
      </c>
      <c r="AI47" s="87" t="s">
        <v>173</v>
      </c>
      <c r="AJ47" s="88"/>
      <c r="AK47" s="86" t="s">
        <v>173</v>
      </c>
      <c r="AL47" s="87" t="s">
        <v>173</v>
      </c>
      <c r="AM47" s="87" t="s">
        <v>173</v>
      </c>
      <c r="AN47" s="88" t="s">
        <v>173</v>
      </c>
      <c r="AO47" s="86" t="s">
        <v>173</v>
      </c>
      <c r="AP47" s="87" t="s">
        <v>173</v>
      </c>
      <c r="AQ47" s="87" t="s">
        <v>173</v>
      </c>
      <c r="AR47" s="88"/>
      <c r="AS47" s="86" t="s">
        <v>173</v>
      </c>
      <c r="AT47" s="87" t="s">
        <v>173</v>
      </c>
      <c r="AU47" s="87" t="s">
        <v>173</v>
      </c>
      <c r="AV47" s="88"/>
      <c r="AW47" s="86" t="s">
        <v>173</v>
      </c>
      <c r="AX47" s="87" t="s">
        <v>173</v>
      </c>
      <c r="AY47" s="87" t="s">
        <v>173</v>
      </c>
      <c r="AZ47" s="88" t="s">
        <v>173</v>
      </c>
      <c r="BA47" s="86">
        <v>67.64</v>
      </c>
      <c r="BB47" s="87">
        <v>70.17</v>
      </c>
      <c r="BC47" s="87">
        <v>96.39</v>
      </c>
      <c r="BD47" s="88"/>
      <c r="BE47" s="86">
        <v>84.5642</v>
      </c>
      <c r="BF47" s="87">
        <v>86.29</v>
      </c>
      <c r="BG47" s="87">
        <v>98</v>
      </c>
      <c r="BH47" s="88"/>
      <c r="BI47" s="86">
        <v>84.5642</v>
      </c>
      <c r="BJ47" s="87">
        <v>86.29</v>
      </c>
      <c r="BK47" s="87">
        <v>98</v>
      </c>
      <c r="BL47" s="88"/>
      <c r="BM47" s="86" t="s">
        <v>173</v>
      </c>
      <c r="BN47" s="87" t="s">
        <v>173</v>
      </c>
      <c r="BO47" s="87" t="s">
        <v>173</v>
      </c>
      <c r="BP47" s="88" t="s">
        <v>173</v>
      </c>
      <c r="BQ47" s="86" t="s">
        <v>173</v>
      </c>
      <c r="BR47" s="87" t="s">
        <v>173</v>
      </c>
      <c r="BS47" s="87" t="s">
        <v>173</v>
      </c>
      <c r="BT47" s="88" t="s">
        <v>173</v>
      </c>
      <c r="BU47" s="86">
        <v>69.55</v>
      </c>
      <c r="BV47" s="87">
        <v>72.68</v>
      </c>
      <c r="BW47" s="87">
        <v>95.69</v>
      </c>
      <c r="BX47" s="88" t="s">
        <v>169</v>
      </c>
      <c r="BY47" s="86">
        <v>138.6</v>
      </c>
      <c r="BZ47" s="87">
        <v>142.85</v>
      </c>
      <c r="CA47" s="87">
        <v>97.02</v>
      </c>
      <c r="CB47" s="88"/>
      <c r="CC47" s="86" t="s">
        <v>173</v>
      </c>
      <c r="CD47" s="87" t="s">
        <v>173</v>
      </c>
      <c r="CE47" s="87" t="s">
        <v>173</v>
      </c>
      <c r="CF47" s="88" t="s">
        <v>173</v>
      </c>
      <c r="CG47" s="86" t="s">
        <v>173</v>
      </c>
      <c r="CH47" s="87" t="s">
        <v>173</v>
      </c>
      <c r="CI47" s="87" t="s">
        <v>173</v>
      </c>
      <c r="CJ47" s="88" t="s">
        <v>173</v>
      </c>
      <c r="CK47" s="86">
        <v>71.92</v>
      </c>
      <c r="CL47" s="87">
        <v>74.12</v>
      </c>
      <c r="CM47" s="87">
        <v>97.03</v>
      </c>
      <c r="CN47" s="88"/>
      <c r="CO47" s="86">
        <v>71.92</v>
      </c>
      <c r="CP47" s="87">
        <v>75</v>
      </c>
      <c r="CQ47" s="87">
        <v>95.89</v>
      </c>
      <c r="CR47" s="88" t="s">
        <v>169</v>
      </c>
      <c r="CS47" s="86" t="s">
        <v>173</v>
      </c>
      <c r="CT47" s="87" t="s">
        <v>173</v>
      </c>
      <c r="CU47" s="87" t="s">
        <v>173</v>
      </c>
      <c r="CV47" s="88" t="s">
        <v>173</v>
      </c>
      <c r="CW47" s="86" t="s">
        <v>173</v>
      </c>
      <c r="CX47" s="87" t="s">
        <v>173</v>
      </c>
      <c r="CY47" s="87" t="s">
        <v>173</v>
      </c>
      <c r="CZ47" s="88" t="s">
        <v>173</v>
      </c>
      <c r="DA47" s="86" t="s">
        <v>173</v>
      </c>
      <c r="DB47" s="87" t="s">
        <v>173</v>
      </c>
      <c r="DC47" s="87" t="s">
        <v>173</v>
      </c>
      <c r="DD47" s="88" t="s">
        <v>173</v>
      </c>
    </row>
    <row r="48" spans="1:108" ht="15.75">
      <c r="A48" s="79" t="s">
        <v>65</v>
      </c>
      <c r="B48" s="80">
        <v>1063</v>
      </c>
      <c r="C48" s="81" t="s">
        <v>215</v>
      </c>
      <c r="D48" s="82">
        <v>1622</v>
      </c>
      <c r="E48" s="83" t="s">
        <v>66</v>
      </c>
      <c r="F48" s="84" t="s">
        <v>196</v>
      </c>
      <c r="G48" s="84" t="s">
        <v>173</v>
      </c>
      <c r="H48" s="85" t="s">
        <v>67</v>
      </c>
      <c r="I48" s="86" t="s">
        <v>173</v>
      </c>
      <c r="J48" s="87" t="s">
        <v>173</v>
      </c>
      <c r="K48" s="87" t="s">
        <v>173</v>
      </c>
      <c r="L48" s="88"/>
      <c r="M48" s="86">
        <v>77.79</v>
      </c>
      <c r="N48" s="87">
        <v>76.47</v>
      </c>
      <c r="O48" s="87">
        <v>101.73</v>
      </c>
      <c r="P48" s="88"/>
      <c r="Q48" s="86" t="s">
        <v>173</v>
      </c>
      <c r="R48" s="87" t="s">
        <v>173</v>
      </c>
      <c r="S48" s="87" t="s">
        <v>173</v>
      </c>
      <c r="T48" s="88"/>
      <c r="U48" s="86">
        <v>62.04</v>
      </c>
      <c r="V48" s="87">
        <v>60.370000000000005</v>
      </c>
      <c r="W48" s="87">
        <v>102</v>
      </c>
      <c r="X48" s="88"/>
      <c r="Y48" s="86" t="s">
        <v>173</v>
      </c>
      <c r="Z48" s="87" t="s">
        <v>173</v>
      </c>
      <c r="AA48" s="87" t="s">
        <v>173</v>
      </c>
      <c r="AB48" s="88"/>
      <c r="AC48" s="86" t="s">
        <v>173</v>
      </c>
      <c r="AD48" s="87" t="s">
        <v>173</v>
      </c>
      <c r="AE48" s="87" t="s">
        <v>173</v>
      </c>
      <c r="AF48" s="88"/>
      <c r="AG48" s="86">
        <v>56.11</v>
      </c>
      <c r="AH48" s="87">
        <v>55.7</v>
      </c>
      <c r="AI48" s="87">
        <v>100.74</v>
      </c>
      <c r="AJ48" s="88" t="s">
        <v>169</v>
      </c>
      <c r="AK48" s="86" t="s">
        <v>173</v>
      </c>
      <c r="AL48" s="87" t="s">
        <v>173</v>
      </c>
      <c r="AM48" s="87" t="s">
        <v>173</v>
      </c>
      <c r="AN48" s="88" t="s">
        <v>173</v>
      </c>
      <c r="AO48" s="86">
        <v>122.84</v>
      </c>
      <c r="AP48" s="87">
        <v>126.18</v>
      </c>
      <c r="AQ48" s="87">
        <v>97.35</v>
      </c>
      <c r="AR48" s="88" t="s">
        <v>168</v>
      </c>
      <c r="AS48" s="86" t="s">
        <v>173</v>
      </c>
      <c r="AT48" s="87" t="s">
        <v>173</v>
      </c>
      <c r="AU48" s="87" t="s">
        <v>173</v>
      </c>
      <c r="AV48" s="88" t="s">
        <v>173</v>
      </c>
      <c r="AW48" s="86" t="s">
        <v>173</v>
      </c>
      <c r="AX48" s="87" t="s">
        <v>173</v>
      </c>
      <c r="AY48" s="87" t="s">
        <v>173</v>
      </c>
      <c r="AZ48" s="88" t="s">
        <v>173</v>
      </c>
      <c r="BA48" s="86">
        <v>75.57</v>
      </c>
      <c r="BB48" s="87">
        <v>74.38</v>
      </c>
      <c r="BC48" s="87">
        <v>101.6</v>
      </c>
      <c r="BD48" s="88"/>
      <c r="BE48" s="86" t="s">
        <v>173</v>
      </c>
      <c r="BF48" s="87" t="s">
        <v>173</v>
      </c>
      <c r="BG48" s="87" t="s">
        <v>173</v>
      </c>
      <c r="BH48" s="88" t="s">
        <v>173</v>
      </c>
      <c r="BI48" s="86" t="s">
        <v>173</v>
      </c>
      <c r="BJ48" s="87" t="s">
        <v>173</v>
      </c>
      <c r="BK48" s="87" t="s">
        <v>173</v>
      </c>
      <c r="BL48" s="88" t="s">
        <v>173</v>
      </c>
      <c r="BM48" s="86">
        <v>48.74</v>
      </c>
      <c r="BN48" s="87">
        <v>45.29</v>
      </c>
      <c r="BO48" s="87">
        <v>102</v>
      </c>
      <c r="BP48" s="88"/>
      <c r="BQ48" s="86" t="s">
        <v>173</v>
      </c>
      <c r="BR48" s="87" t="s">
        <v>173</v>
      </c>
      <c r="BS48" s="87" t="s">
        <v>173</v>
      </c>
      <c r="BT48" s="88" t="s">
        <v>173</v>
      </c>
      <c r="BU48" s="86" t="s">
        <v>173</v>
      </c>
      <c r="BV48" s="87" t="s">
        <v>173</v>
      </c>
      <c r="BW48" s="87" t="s">
        <v>173</v>
      </c>
      <c r="BX48" s="88" t="s">
        <v>173</v>
      </c>
      <c r="BY48" s="86" t="s">
        <v>173</v>
      </c>
      <c r="BZ48" s="87" t="s">
        <v>173</v>
      </c>
      <c r="CA48" s="87" t="s">
        <v>173</v>
      </c>
      <c r="CB48" s="88" t="s">
        <v>173</v>
      </c>
      <c r="CC48" s="86" t="s">
        <v>173</v>
      </c>
      <c r="CD48" s="87" t="s">
        <v>173</v>
      </c>
      <c r="CE48" s="87" t="s">
        <v>173</v>
      </c>
      <c r="CF48" s="88" t="s">
        <v>173</v>
      </c>
      <c r="CG48" s="86">
        <v>56.11</v>
      </c>
      <c r="CH48" s="87">
        <v>55.52</v>
      </c>
      <c r="CI48" s="87">
        <v>101.06</v>
      </c>
      <c r="CJ48" s="88"/>
      <c r="CK48" s="86" t="s">
        <v>173</v>
      </c>
      <c r="CL48" s="87" t="s">
        <v>173</v>
      </c>
      <c r="CM48" s="87" t="s">
        <v>173</v>
      </c>
      <c r="CN48" s="88" t="s">
        <v>173</v>
      </c>
      <c r="CO48" s="86" t="s">
        <v>173</v>
      </c>
      <c r="CP48" s="87" t="s">
        <v>173</v>
      </c>
      <c r="CQ48" s="87" t="s">
        <v>173</v>
      </c>
      <c r="CR48" s="88" t="s">
        <v>173</v>
      </c>
      <c r="CS48" s="86">
        <v>61.1</v>
      </c>
      <c r="CT48" s="87">
        <v>61.46</v>
      </c>
      <c r="CU48" s="87">
        <v>99.41</v>
      </c>
      <c r="CV48" s="88" t="s">
        <v>169</v>
      </c>
      <c r="CW48" s="86">
        <v>62.04</v>
      </c>
      <c r="CX48" s="87">
        <v>60.61</v>
      </c>
      <c r="CY48" s="87">
        <v>102</v>
      </c>
      <c r="CZ48" s="88"/>
      <c r="DA48" s="86">
        <v>108.97</v>
      </c>
      <c r="DB48" s="87">
        <v>113.16</v>
      </c>
      <c r="DC48" s="87">
        <v>96.3</v>
      </c>
      <c r="DD48" s="88" t="s">
        <v>168</v>
      </c>
    </row>
    <row r="49" spans="1:108" ht="15.75">
      <c r="A49" s="79" t="s">
        <v>74</v>
      </c>
      <c r="B49" s="80">
        <v>1072</v>
      </c>
      <c r="C49" s="81" t="s">
        <v>216</v>
      </c>
      <c r="D49" s="82">
        <v>1350</v>
      </c>
      <c r="E49" s="83" t="s">
        <v>82</v>
      </c>
      <c r="F49" s="84" t="s">
        <v>198</v>
      </c>
      <c r="G49" s="84" t="s">
        <v>173</v>
      </c>
      <c r="H49" s="85" t="s">
        <v>83</v>
      </c>
      <c r="I49" s="86" t="s">
        <v>173</v>
      </c>
      <c r="J49" s="87" t="s">
        <v>173</v>
      </c>
      <c r="K49" s="87" t="s">
        <v>173</v>
      </c>
      <c r="L49" s="88"/>
      <c r="M49" s="86" t="s">
        <v>173</v>
      </c>
      <c r="N49" s="87" t="s">
        <v>173</v>
      </c>
      <c r="O49" s="87" t="s">
        <v>173</v>
      </c>
      <c r="P49" s="88"/>
      <c r="Q49" s="86" t="s">
        <v>173</v>
      </c>
      <c r="R49" s="87" t="s">
        <v>173</v>
      </c>
      <c r="S49" s="87" t="s">
        <v>173</v>
      </c>
      <c r="T49" s="88" t="s">
        <v>173</v>
      </c>
      <c r="U49" s="86" t="s">
        <v>173</v>
      </c>
      <c r="V49" s="87" t="s">
        <v>173</v>
      </c>
      <c r="W49" s="87" t="s">
        <v>173</v>
      </c>
      <c r="X49" s="88"/>
      <c r="Y49" s="86" t="s">
        <v>173</v>
      </c>
      <c r="Z49" s="87" t="s">
        <v>173</v>
      </c>
      <c r="AA49" s="87" t="s">
        <v>173</v>
      </c>
      <c r="AB49" s="88" t="s">
        <v>173</v>
      </c>
      <c r="AC49" s="86" t="s">
        <v>173</v>
      </c>
      <c r="AD49" s="87" t="s">
        <v>173</v>
      </c>
      <c r="AE49" s="87" t="s">
        <v>173</v>
      </c>
      <c r="AF49" s="88" t="s">
        <v>173</v>
      </c>
      <c r="AG49" s="86">
        <v>50.25</v>
      </c>
      <c r="AH49" s="87">
        <v>60.53</v>
      </c>
      <c r="AI49" s="87">
        <v>83.02</v>
      </c>
      <c r="AJ49" s="88" t="s">
        <v>169</v>
      </c>
      <c r="AK49" s="86" t="s">
        <v>173</v>
      </c>
      <c r="AL49" s="87" t="s">
        <v>173</v>
      </c>
      <c r="AM49" s="87" t="s">
        <v>173</v>
      </c>
      <c r="AN49" s="88" t="s">
        <v>173</v>
      </c>
      <c r="AO49" s="86" t="s">
        <v>173</v>
      </c>
      <c r="AP49" s="87" t="s">
        <v>173</v>
      </c>
      <c r="AQ49" s="87" t="s">
        <v>173</v>
      </c>
      <c r="AR49" s="88"/>
      <c r="AS49" s="86" t="s">
        <v>173</v>
      </c>
      <c r="AT49" s="87" t="s">
        <v>173</v>
      </c>
      <c r="AU49" s="87" t="s">
        <v>173</v>
      </c>
      <c r="AV49" s="88" t="s">
        <v>173</v>
      </c>
      <c r="AW49" s="86" t="s">
        <v>173</v>
      </c>
      <c r="AX49" s="87" t="s">
        <v>173</v>
      </c>
      <c r="AY49" s="87" t="s">
        <v>173</v>
      </c>
      <c r="AZ49" s="88" t="s">
        <v>173</v>
      </c>
      <c r="BA49" s="86">
        <v>68.11</v>
      </c>
      <c r="BB49" s="87">
        <v>77.18</v>
      </c>
      <c r="BC49" s="87">
        <v>88.25</v>
      </c>
      <c r="BD49" s="88"/>
      <c r="BE49" s="86" t="s">
        <v>173</v>
      </c>
      <c r="BF49" s="87" t="s">
        <v>173</v>
      </c>
      <c r="BG49" s="87" t="s">
        <v>173</v>
      </c>
      <c r="BH49" s="88" t="s">
        <v>173</v>
      </c>
      <c r="BI49" s="86" t="s">
        <v>173</v>
      </c>
      <c r="BJ49" s="87" t="s">
        <v>173</v>
      </c>
      <c r="BK49" s="87" t="s">
        <v>173</v>
      </c>
      <c r="BL49" s="88" t="s">
        <v>173</v>
      </c>
      <c r="BM49" s="86">
        <v>39.4</v>
      </c>
      <c r="BN49" s="87">
        <v>44.38</v>
      </c>
      <c r="BO49" s="87">
        <v>88.78</v>
      </c>
      <c r="BP49" s="88"/>
      <c r="BQ49" s="86" t="s">
        <v>173</v>
      </c>
      <c r="BR49" s="87" t="s">
        <v>173</v>
      </c>
      <c r="BS49" s="87" t="s">
        <v>173</v>
      </c>
      <c r="BT49" s="88" t="s">
        <v>173</v>
      </c>
      <c r="BU49" s="86" t="s">
        <v>173</v>
      </c>
      <c r="BV49" s="87" t="s">
        <v>173</v>
      </c>
      <c r="BW49" s="87" t="s">
        <v>173</v>
      </c>
      <c r="BX49" s="88" t="s">
        <v>173</v>
      </c>
      <c r="BY49" s="86" t="s">
        <v>173</v>
      </c>
      <c r="BZ49" s="87" t="s">
        <v>173</v>
      </c>
      <c r="CA49" s="87" t="s">
        <v>173</v>
      </c>
      <c r="CB49" s="88" t="s">
        <v>173</v>
      </c>
      <c r="CC49" s="86" t="s">
        <v>173</v>
      </c>
      <c r="CD49" s="87" t="s">
        <v>173</v>
      </c>
      <c r="CE49" s="87" t="s">
        <v>173</v>
      </c>
      <c r="CF49" s="88" t="s">
        <v>173</v>
      </c>
      <c r="CG49" s="86">
        <v>50.25</v>
      </c>
      <c r="CH49" s="87">
        <v>55.85</v>
      </c>
      <c r="CI49" s="87">
        <v>89.97</v>
      </c>
      <c r="CJ49" s="88" t="s">
        <v>169</v>
      </c>
      <c r="CK49" s="86" t="s">
        <v>173</v>
      </c>
      <c r="CL49" s="87" t="s">
        <v>173</v>
      </c>
      <c r="CM49" s="87" t="s">
        <v>173</v>
      </c>
      <c r="CN49" s="88" t="s">
        <v>173</v>
      </c>
      <c r="CO49" s="86" t="s">
        <v>173</v>
      </c>
      <c r="CP49" s="87" t="s">
        <v>173</v>
      </c>
      <c r="CQ49" s="87" t="s">
        <v>173</v>
      </c>
      <c r="CR49" s="88" t="s">
        <v>173</v>
      </c>
      <c r="CS49" s="86">
        <v>54.31</v>
      </c>
      <c r="CT49" s="87">
        <v>59.66</v>
      </c>
      <c r="CU49" s="87">
        <v>91.03</v>
      </c>
      <c r="CV49" s="88"/>
      <c r="CW49" s="86" t="s">
        <v>173</v>
      </c>
      <c r="CX49" s="87" t="s">
        <v>173</v>
      </c>
      <c r="CY49" s="87" t="s">
        <v>173</v>
      </c>
      <c r="CZ49" s="88" t="s">
        <v>173</v>
      </c>
      <c r="DA49" s="86" t="s">
        <v>173</v>
      </c>
      <c r="DB49" s="87" t="s">
        <v>173</v>
      </c>
      <c r="DC49" s="87" t="s">
        <v>173</v>
      </c>
      <c r="DD49" s="88" t="s">
        <v>173</v>
      </c>
    </row>
    <row r="50" spans="1:108" ht="15.75">
      <c r="A50" s="79" t="s">
        <v>74</v>
      </c>
      <c r="B50" s="80">
        <v>1054</v>
      </c>
      <c r="C50" s="81" t="s">
        <v>216</v>
      </c>
      <c r="D50" s="82">
        <v>1350</v>
      </c>
      <c r="E50" s="83" t="s">
        <v>84</v>
      </c>
      <c r="F50" s="84" t="s">
        <v>198</v>
      </c>
      <c r="G50" s="84" t="s">
        <v>173</v>
      </c>
      <c r="H50" s="85" t="s">
        <v>83</v>
      </c>
      <c r="I50" s="86" t="s">
        <v>173</v>
      </c>
      <c r="J50" s="87" t="s">
        <v>173</v>
      </c>
      <c r="K50" s="87" t="s">
        <v>173</v>
      </c>
      <c r="L50" s="88"/>
      <c r="M50" s="86" t="s">
        <v>173</v>
      </c>
      <c r="N50" s="87" t="s">
        <v>173</v>
      </c>
      <c r="O50" s="87" t="s">
        <v>173</v>
      </c>
      <c r="P50" s="88"/>
      <c r="Q50" s="86" t="s">
        <v>173</v>
      </c>
      <c r="R50" s="87" t="s">
        <v>173</v>
      </c>
      <c r="S50" s="87" t="s">
        <v>173</v>
      </c>
      <c r="T50" s="88" t="s">
        <v>173</v>
      </c>
      <c r="U50" s="86" t="s">
        <v>173</v>
      </c>
      <c r="V50" s="87" t="s">
        <v>173</v>
      </c>
      <c r="W50" s="87" t="s">
        <v>173</v>
      </c>
      <c r="X50" s="88" t="s">
        <v>173</v>
      </c>
      <c r="Y50" s="86" t="s">
        <v>173</v>
      </c>
      <c r="Z50" s="87" t="s">
        <v>173</v>
      </c>
      <c r="AA50" s="87" t="s">
        <v>173</v>
      </c>
      <c r="AB50" s="88" t="s">
        <v>173</v>
      </c>
      <c r="AC50" s="86" t="s">
        <v>173</v>
      </c>
      <c r="AD50" s="87" t="s">
        <v>173</v>
      </c>
      <c r="AE50" s="87" t="s">
        <v>173</v>
      </c>
      <c r="AF50" s="88" t="s">
        <v>173</v>
      </c>
      <c r="AG50" s="86">
        <v>50.25</v>
      </c>
      <c r="AH50" s="87">
        <v>52.24</v>
      </c>
      <c r="AI50" s="87">
        <v>96.19</v>
      </c>
      <c r="AJ50" s="88" t="s">
        <v>169</v>
      </c>
      <c r="AK50" s="86" t="s">
        <v>173</v>
      </c>
      <c r="AL50" s="87" t="s">
        <v>173</v>
      </c>
      <c r="AM50" s="87" t="s">
        <v>173</v>
      </c>
      <c r="AN50" s="88" t="s">
        <v>173</v>
      </c>
      <c r="AO50" s="86" t="s">
        <v>173</v>
      </c>
      <c r="AP50" s="87" t="s">
        <v>173</v>
      </c>
      <c r="AQ50" s="87" t="s">
        <v>173</v>
      </c>
      <c r="AR50" s="88" t="s">
        <v>173</v>
      </c>
      <c r="AS50" s="86" t="s">
        <v>173</v>
      </c>
      <c r="AT50" s="87" t="s">
        <v>173</v>
      </c>
      <c r="AU50" s="87" t="s">
        <v>173</v>
      </c>
      <c r="AV50" s="88" t="s">
        <v>173</v>
      </c>
      <c r="AW50" s="86" t="s">
        <v>173</v>
      </c>
      <c r="AX50" s="87" t="s">
        <v>173</v>
      </c>
      <c r="AY50" s="87" t="s">
        <v>173</v>
      </c>
      <c r="AZ50" s="88" t="s">
        <v>173</v>
      </c>
      <c r="BA50" s="86">
        <v>68.11</v>
      </c>
      <c r="BB50" s="87">
        <v>69.38</v>
      </c>
      <c r="BC50" s="87">
        <v>98.17</v>
      </c>
      <c r="BD50" s="88"/>
      <c r="BE50" s="86" t="s">
        <v>173</v>
      </c>
      <c r="BF50" s="87" t="s">
        <v>173</v>
      </c>
      <c r="BG50" s="87" t="s">
        <v>173</v>
      </c>
      <c r="BH50" s="88" t="s">
        <v>173</v>
      </c>
      <c r="BI50" s="86" t="s">
        <v>173</v>
      </c>
      <c r="BJ50" s="87" t="s">
        <v>173</v>
      </c>
      <c r="BK50" s="87" t="s">
        <v>173</v>
      </c>
      <c r="BL50" s="88" t="s">
        <v>173</v>
      </c>
      <c r="BM50" s="86">
        <v>39.4</v>
      </c>
      <c r="BN50" s="87">
        <v>41.19</v>
      </c>
      <c r="BO50" s="87">
        <v>95.65</v>
      </c>
      <c r="BP50" s="88"/>
      <c r="BQ50" s="86" t="s">
        <v>173</v>
      </c>
      <c r="BR50" s="87" t="s">
        <v>173</v>
      </c>
      <c r="BS50" s="87" t="s">
        <v>173</v>
      </c>
      <c r="BT50" s="88" t="s">
        <v>173</v>
      </c>
      <c r="BU50" s="86" t="s">
        <v>173</v>
      </c>
      <c r="BV50" s="87" t="s">
        <v>173</v>
      </c>
      <c r="BW50" s="87" t="s">
        <v>173</v>
      </c>
      <c r="BX50" s="88" t="s">
        <v>173</v>
      </c>
      <c r="BY50" s="86" t="s">
        <v>173</v>
      </c>
      <c r="BZ50" s="87" t="s">
        <v>173</v>
      </c>
      <c r="CA50" s="87" t="s">
        <v>173</v>
      </c>
      <c r="CB50" s="88" t="s">
        <v>173</v>
      </c>
      <c r="CC50" s="86" t="s">
        <v>173</v>
      </c>
      <c r="CD50" s="87" t="s">
        <v>173</v>
      </c>
      <c r="CE50" s="87" t="s">
        <v>173</v>
      </c>
      <c r="CF50" s="88" t="s">
        <v>173</v>
      </c>
      <c r="CG50" s="86" t="s">
        <v>173</v>
      </c>
      <c r="CH50" s="87" t="s">
        <v>173</v>
      </c>
      <c r="CI50" s="87" t="s">
        <v>173</v>
      </c>
      <c r="CJ50" s="88" t="s">
        <v>173</v>
      </c>
      <c r="CK50" s="86" t="s">
        <v>173</v>
      </c>
      <c r="CL50" s="87" t="s">
        <v>173</v>
      </c>
      <c r="CM50" s="87" t="s">
        <v>173</v>
      </c>
      <c r="CN50" s="88" t="s">
        <v>173</v>
      </c>
      <c r="CO50" s="86" t="s">
        <v>173</v>
      </c>
      <c r="CP50" s="87" t="s">
        <v>173</v>
      </c>
      <c r="CQ50" s="87" t="s">
        <v>173</v>
      </c>
      <c r="CR50" s="88" t="s">
        <v>173</v>
      </c>
      <c r="CS50" s="86">
        <v>54.31</v>
      </c>
      <c r="CT50" s="87">
        <v>57.37</v>
      </c>
      <c r="CU50" s="87">
        <v>94.67</v>
      </c>
      <c r="CV50" s="88"/>
      <c r="CW50" s="86" t="s">
        <v>173</v>
      </c>
      <c r="CX50" s="87" t="s">
        <v>173</v>
      </c>
      <c r="CY50" s="87" t="s">
        <v>173</v>
      </c>
      <c r="CZ50" s="88" t="s">
        <v>173</v>
      </c>
      <c r="DA50" s="86" t="s">
        <v>173</v>
      </c>
      <c r="DB50" s="87" t="s">
        <v>173</v>
      </c>
      <c r="DC50" s="87" t="s">
        <v>173</v>
      </c>
      <c r="DD50" s="88" t="s">
        <v>173</v>
      </c>
    </row>
    <row r="51" spans="1:108" ht="15.75">
      <c r="A51" s="79" t="s">
        <v>74</v>
      </c>
      <c r="B51" s="80">
        <v>1038</v>
      </c>
      <c r="C51" s="81" t="s">
        <v>216</v>
      </c>
      <c r="D51" s="82">
        <v>1250</v>
      </c>
      <c r="E51" s="83" t="s">
        <v>91</v>
      </c>
      <c r="F51" s="84" t="s">
        <v>196</v>
      </c>
      <c r="G51" s="84" t="s">
        <v>173</v>
      </c>
      <c r="H51" s="85" t="s">
        <v>83</v>
      </c>
      <c r="I51" s="86" t="s">
        <v>173</v>
      </c>
      <c r="J51" s="87" t="s">
        <v>173</v>
      </c>
      <c r="K51" s="87" t="s">
        <v>173</v>
      </c>
      <c r="L51" s="88"/>
      <c r="M51" s="86" t="s">
        <v>173</v>
      </c>
      <c r="N51" s="87" t="s">
        <v>173</v>
      </c>
      <c r="O51" s="87" t="s">
        <v>173</v>
      </c>
      <c r="P51" s="88" t="s">
        <v>173</v>
      </c>
      <c r="Q51" s="86" t="s">
        <v>173</v>
      </c>
      <c r="R51" s="87" t="s">
        <v>173</v>
      </c>
      <c r="S51" s="87" t="s">
        <v>173</v>
      </c>
      <c r="T51" s="88" t="s">
        <v>173</v>
      </c>
      <c r="U51" s="86" t="s">
        <v>173</v>
      </c>
      <c r="V51" s="87" t="s">
        <v>173</v>
      </c>
      <c r="W51" s="87" t="s">
        <v>173</v>
      </c>
      <c r="X51" s="88" t="s">
        <v>173</v>
      </c>
      <c r="Y51" s="86" t="s">
        <v>173</v>
      </c>
      <c r="Z51" s="87" t="s">
        <v>173</v>
      </c>
      <c r="AA51" s="87" t="s">
        <v>173</v>
      </c>
      <c r="AB51" s="88"/>
      <c r="AC51" s="86" t="s">
        <v>173</v>
      </c>
      <c r="AD51" s="87" t="s">
        <v>173</v>
      </c>
      <c r="AE51" s="87" t="s">
        <v>173</v>
      </c>
      <c r="AF51" s="88"/>
      <c r="AG51" s="86" t="s">
        <v>173</v>
      </c>
      <c r="AH51" s="87" t="s">
        <v>173</v>
      </c>
      <c r="AI51" s="87" t="s">
        <v>173</v>
      </c>
      <c r="AJ51" s="88"/>
      <c r="AK51" s="86" t="s">
        <v>173</v>
      </c>
      <c r="AL51" s="87" t="s">
        <v>173</v>
      </c>
      <c r="AM51" s="87" t="s">
        <v>173</v>
      </c>
      <c r="AN51" s="88" t="s">
        <v>173</v>
      </c>
      <c r="AO51" s="86" t="s">
        <v>173</v>
      </c>
      <c r="AP51" s="87" t="s">
        <v>173</v>
      </c>
      <c r="AQ51" s="87" t="s">
        <v>173</v>
      </c>
      <c r="AR51" s="88" t="s">
        <v>173</v>
      </c>
      <c r="AS51" s="86" t="s">
        <v>173</v>
      </c>
      <c r="AT51" s="87" t="s">
        <v>173</v>
      </c>
      <c r="AU51" s="87" t="s">
        <v>173</v>
      </c>
      <c r="AV51" s="88" t="s">
        <v>173</v>
      </c>
      <c r="AW51" s="86" t="s">
        <v>173</v>
      </c>
      <c r="AX51" s="87" t="s">
        <v>173</v>
      </c>
      <c r="AY51" s="87" t="s">
        <v>173</v>
      </c>
      <c r="AZ51" s="88" t="s">
        <v>173</v>
      </c>
      <c r="BA51" s="86" t="s">
        <v>173</v>
      </c>
      <c r="BB51" s="87" t="s">
        <v>173</v>
      </c>
      <c r="BC51" s="87" t="s">
        <v>173</v>
      </c>
      <c r="BD51" s="88"/>
      <c r="BE51" s="86" t="s">
        <v>173</v>
      </c>
      <c r="BF51" s="87" t="s">
        <v>173</v>
      </c>
      <c r="BG51" s="87" t="s">
        <v>173</v>
      </c>
      <c r="BH51" s="88" t="s">
        <v>173</v>
      </c>
      <c r="BI51" s="86" t="s">
        <v>173</v>
      </c>
      <c r="BJ51" s="87" t="s">
        <v>173</v>
      </c>
      <c r="BK51" s="87" t="s">
        <v>173</v>
      </c>
      <c r="BL51" s="88" t="s">
        <v>173</v>
      </c>
      <c r="BM51" s="86" t="s">
        <v>173</v>
      </c>
      <c r="BN51" s="87" t="s">
        <v>173</v>
      </c>
      <c r="BO51" s="87" t="s">
        <v>173</v>
      </c>
      <c r="BP51" s="88" t="s">
        <v>173</v>
      </c>
      <c r="BQ51" s="86" t="s">
        <v>173</v>
      </c>
      <c r="BR51" s="87" t="s">
        <v>173</v>
      </c>
      <c r="BS51" s="87" t="s">
        <v>173</v>
      </c>
      <c r="BT51" s="88" t="s">
        <v>173</v>
      </c>
      <c r="BU51" s="86" t="s">
        <v>173</v>
      </c>
      <c r="BV51" s="87" t="s">
        <v>173</v>
      </c>
      <c r="BW51" s="87" t="s">
        <v>173</v>
      </c>
      <c r="BX51" s="88" t="s">
        <v>173</v>
      </c>
      <c r="BY51" s="86" t="s">
        <v>173</v>
      </c>
      <c r="BZ51" s="87" t="s">
        <v>173</v>
      </c>
      <c r="CA51" s="87" t="s">
        <v>173</v>
      </c>
      <c r="CB51" s="88" t="s">
        <v>173</v>
      </c>
      <c r="CC51" s="86" t="s">
        <v>173</v>
      </c>
      <c r="CD51" s="87" t="s">
        <v>173</v>
      </c>
      <c r="CE51" s="87" t="s">
        <v>173</v>
      </c>
      <c r="CF51" s="88" t="s">
        <v>173</v>
      </c>
      <c r="CG51" s="86" t="s">
        <v>173</v>
      </c>
      <c r="CH51" s="87" t="s">
        <v>173</v>
      </c>
      <c r="CI51" s="87" t="s">
        <v>173</v>
      </c>
      <c r="CJ51" s="88" t="s">
        <v>173</v>
      </c>
      <c r="CK51" s="86" t="s">
        <v>173</v>
      </c>
      <c r="CL51" s="87" t="s">
        <v>173</v>
      </c>
      <c r="CM51" s="87" t="s">
        <v>173</v>
      </c>
      <c r="CN51" s="88" t="s">
        <v>173</v>
      </c>
      <c r="CO51" s="86" t="s">
        <v>173</v>
      </c>
      <c r="CP51" s="87" t="s">
        <v>173</v>
      </c>
      <c r="CQ51" s="87" t="s">
        <v>173</v>
      </c>
      <c r="CR51" s="88" t="s">
        <v>173</v>
      </c>
      <c r="CS51" s="86" t="s">
        <v>173</v>
      </c>
      <c r="CT51" s="87" t="s">
        <v>173</v>
      </c>
      <c r="CU51" s="87" t="s">
        <v>173</v>
      </c>
      <c r="CV51" s="88" t="s">
        <v>173</v>
      </c>
      <c r="CW51" s="86" t="s">
        <v>173</v>
      </c>
      <c r="CX51" s="87" t="s">
        <v>173</v>
      </c>
      <c r="CY51" s="87" t="s">
        <v>173</v>
      </c>
      <c r="CZ51" s="88" t="s">
        <v>173</v>
      </c>
      <c r="DA51" s="86" t="s">
        <v>173</v>
      </c>
      <c r="DB51" s="87" t="s">
        <v>173</v>
      </c>
      <c r="DC51" s="87" t="s">
        <v>173</v>
      </c>
      <c r="DD51" s="88" t="s">
        <v>173</v>
      </c>
    </row>
    <row r="52" spans="1:108" ht="15.75">
      <c r="A52" s="79" t="s">
        <v>74</v>
      </c>
      <c r="B52" s="80">
        <v>1051</v>
      </c>
      <c r="C52" s="81" t="s">
        <v>216</v>
      </c>
      <c r="D52" s="82">
        <v>1497</v>
      </c>
      <c r="E52" s="83" t="s">
        <v>77</v>
      </c>
      <c r="F52" s="84" t="s">
        <v>196</v>
      </c>
      <c r="G52" s="84" t="s">
        <v>173</v>
      </c>
      <c r="H52" s="85" t="s">
        <v>78</v>
      </c>
      <c r="I52" s="86">
        <v>79.64</v>
      </c>
      <c r="J52" s="87">
        <v>81.91</v>
      </c>
      <c r="K52" s="87">
        <v>97.23</v>
      </c>
      <c r="L52" s="88"/>
      <c r="M52" s="86">
        <v>70.6</v>
      </c>
      <c r="N52" s="87">
        <v>75.77</v>
      </c>
      <c r="O52" s="87">
        <v>93.18</v>
      </c>
      <c r="P52" s="88"/>
      <c r="Q52" s="86" t="s">
        <v>173</v>
      </c>
      <c r="R52" s="87" t="s">
        <v>173</v>
      </c>
      <c r="S52" s="87" t="s">
        <v>173</v>
      </c>
      <c r="T52" s="88" t="s">
        <v>173</v>
      </c>
      <c r="U52" s="86" t="s">
        <v>173</v>
      </c>
      <c r="V52" s="87" t="s">
        <v>173</v>
      </c>
      <c r="W52" s="87" t="s">
        <v>173</v>
      </c>
      <c r="X52" s="88"/>
      <c r="Y52" s="86" t="s">
        <v>173</v>
      </c>
      <c r="Z52" s="87" t="s">
        <v>173</v>
      </c>
      <c r="AA52" s="87" t="s">
        <v>173</v>
      </c>
      <c r="AB52" s="88" t="s">
        <v>173</v>
      </c>
      <c r="AC52" s="86" t="s">
        <v>173</v>
      </c>
      <c r="AD52" s="87" t="s">
        <v>173</v>
      </c>
      <c r="AE52" s="87" t="s">
        <v>173</v>
      </c>
      <c r="AF52" s="88" t="s">
        <v>173</v>
      </c>
      <c r="AG52" s="86">
        <v>50.25</v>
      </c>
      <c r="AH52" s="87">
        <v>54.82</v>
      </c>
      <c r="AI52" s="87">
        <v>91.66</v>
      </c>
      <c r="AJ52" s="88" t="s">
        <v>169</v>
      </c>
      <c r="AK52" s="86" t="s">
        <v>173</v>
      </c>
      <c r="AL52" s="87" t="s">
        <v>173</v>
      </c>
      <c r="AM52" s="87" t="s">
        <v>173</v>
      </c>
      <c r="AN52" s="88" t="s">
        <v>173</v>
      </c>
      <c r="AO52" s="86">
        <v>120.53</v>
      </c>
      <c r="AP52" s="87">
        <v>123.49</v>
      </c>
      <c r="AQ52" s="87">
        <v>97.6</v>
      </c>
      <c r="AR52" s="88"/>
      <c r="AS52" s="86">
        <v>44.72</v>
      </c>
      <c r="AT52" s="87">
        <v>46.26</v>
      </c>
      <c r="AU52" s="87">
        <v>96.67</v>
      </c>
      <c r="AV52" s="88"/>
      <c r="AW52" s="86" t="s">
        <v>173</v>
      </c>
      <c r="AX52" s="87" t="s">
        <v>173</v>
      </c>
      <c r="AY52" s="87" t="s">
        <v>173</v>
      </c>
      <c r="AZ52" s="88" t="s">
        <v>173</v>
      </c>
      <c r="BA52" s="86" t="s">
        <v>173</v>
      </c>
      <c r="BB52" s="87" t="s">
        <v>173</v>
      </c>
      <c r="BC52" s="87" t="s">
        <v>173</v>
      </c>
      <c r="BD52" s="88" t="s">
        <v>173</v>
      </c>
      <c r="BE52" s="86" t="s">
        <v>173</v>
      </c>
      <c r="BF52" s="87" t="s">
        <v>173</v>
      </c>
      <c r="BG52" s="87" t="s">
        <v>173</v>
      </c>
      <c r="BH52" s="88" t="s">
        <v>173</v>
      </c>
      <c r="BI52" s="86" t="s">
        <v>173</v>
      </c>
      <c r="BJ52" s="87" t="s">
        <v>173</v>
      </c>
      <c r="BK52" s="87" t="s">
        <v>173</v>
      </c>
      <c r="BL52" s="88" t="s">
        <v>173</v>
      </c>
      <c r="BM52" s="86">
        <v>39.4</v>
      </c>
      <c r="BN52" s="87">
        <v>41.9</v>
      </c>
      <c r="BO52" s="87">
        <v>94.03</v>
      </c>
      <c r="BP52" s="88"/>
      <c r="BQ52" s="86">
        <v>119.27579999999999</v>
      </c>
      <c r="BR52" s="87">
        <v>122.11</v>
      </c>
      <c r="BS52" s="87">
        <v>97.68</v>
      </c>
      <c r="BT52" s="88"/>
      <c r="BU52" s="86" t="s">
        <v>173</v>
      </c>
      <c r="BV52" s="87" t="s">
        <v>173</v>
      </c>
      <c r="BW52" s="87" t="s">
        <v>173</v>
      </c>
      <c r="BX52" s="88" t="s">
        <v>173</v>
      </c>
      <c r="BY52" s="86" t="s">
        <v>173</v>
      </c>
      <c r="BZ52" s="87" t="s">
        <v>173</v>
      </c>
      <c r="CA52" s="87" t="s">
        <v>173</v>
      </c>
      <c r="CB52" s="88" t="s">
        <v>173</v>
      </c>
      <c r="CC52" s="86" t="s">
        <v>173</v>
      </c>
      <c r="CD52" s="87" t="s">
        <v>173</v>
      </c>
      <c r="CE52" s="87" t="s">
        <v>173</v>
      </c>
      <c r="CF52" s="88" t="s">
        <v>173</v>
      </c>
      <c r="CG52" s="86" t="s">
        <v>173</v>
      </c>
      <c r="CH52" s="87" t="s">
        <v>173</v>
      </c>
      <c r="CI52" s="87" t="s">
        <v>173</v>
      </c>
      <c r="CJ52" s="88" t="s">
        <v>173</v>
      </c>
      <c r="CK52" s="86" t="s">
        <v>173</v>
      </c>
      <c r="CL52" s="87" t="s">
        <v>173</v>
      </c>
      <c r="CM52" s="87" t="s">
        <v>173</v>
      </c>
      <c r="CN52" s="88" t="s">
        <v>173</v>
      </c>
      <c r="CO52" s="86" t="s">
        <v>173</v>
      </c>
      <c r="CP52" s="87" t="s">
        <v>173</v>
      </c>
      <c r="CQ52" s="87" t="s">
        <v>173</v>
      </c>
      <c r="CR52" s="88" t="s">
        <v>173</v>
      </c>
      <c r="CS52" s="86">
        <v>54.31</v>
      </c>
      <c r="CT52" s="87">
        <v>60.84</v>
      </c>
      <c r="CU52" s="87">
        <v>89.27</v>
      </c>
      <c r="CV52" s="88" t="s">
        <v>169</v>
      </c>
      <c r="CW52" s="86" t="s">
        <v>173</v>
      </c>
      <c r="CX52" s="87" t="s">
        <v>173</v>
      </c>
      <c r="CY52" s="87" t="s">
        <v>173</v>
      </c>
      <c r="CZ52" s="88" t="s">
        <v>173</v>
      </c>
      <c r="DA52" s="86" t="s">
        <v>173</v>
      </c>
      <c r="DB52" s="87" t="s">
        <v>173</v>
      </c>
      <c r="DC52" s="87" t="s">
        <v>173</v>
      </c>
      <c r="DD52" s="88" t="s">
        <v>173</v>
      </c>
    </row>
    <row r="53" spans="1:108" ht="15.75">
      <c r="A53" s="79" t="s">
        <v>74</v>
      </c>
      <c r="B53" s="80">
        <v>1104</v>
      </c>
      <c r="C53" s="81" t="s">
        <v>217</v>
      </c>
      <c r="D53" s="82">
        <v>1298</v>
      </c>
      <c r="E53" s="83" t="s">
        <v>85</v>
      </c>
      <c r="F53" s="84" t="s">
        <v>198</v>
      </c>
      <c r="G53" s="84" t="s">
        <v>173</v>
      </c>
      <c r="H53" s="85" t="s">
        <v>20</v>
      </c>
      <c r="I53" s="86" t="s">
        <v>173</v>
      </c>
      <c r="J53" s="87" t="s">
        <v>173</v>
      </c>
      <c r="K53" s="87" t="s">
        <v>173</v>
      </c>
      <c r="L53" s="88"/>
      <c r="M53" s="86" t="s">
        <v>173</v>
      </c>
      <c r="N53" s="87" t="s">
        <v>173</v>
      </c>
      <c r="O53" s="87" t="s">
        <v>173</v>
      </c>
      <c r="P53" s="88"/>
      <c r="Q53" s="86" t="s">
        <v>173</v>
      </c>
      <c r="R53" s="87" t="s">
        <v>173</v>
      </c>
      <c r="S53" s="87" t="s">
        <v>173</v>
      </c>
      <c r="T53" s="88" t="s">
        <v>173</v>
      </c>
      <c r="U53" s="86" t="s">
        <v>173</v>
      </c>
      <c r="V53" s="87" t="s">
        <v>173</v>
      </c>
      <c r="W53" s="87" t="s">
        <v>173</v>
      </c>
      <c r="X53" s="88" t="s">
        <v>173</v>
      </c>
      <c r="Y53" s="86">
        <v>127.93</v>
      </c>
      <c r="Z53" s="87">
        <v>141.69</v>
      </c>
      <c r="AA53" s="87">
        <v>90.29</v>
      </c>
      <c r="AB53" s="88"/>
      <c r="AC53" s="86">
        <v>111.3182</v>
      </c>
      <c r="AD53" s="87">
        <v>113.59</v>
      </c>
      <c r="AE53" s="87">
        <v>98</v>
      </c>
      <c r="AF53" s="88"/>
      <c r="AG53" s="86" t="s">
        <v>173</v>
      </c>
      <c r="AH53" s="87" t="s">
        <v>173</v>
      </c>
      <c r="AI53" s="87" t="s">
        <v>173</v>
      </c>
      <c r="AJ53" s="88"/>
      <c r="AK53" s="86" t="s">
        <v>173</v>
      </c>
      <c r="AL53" s="87" t="s">
        <v>173</v>
      </c>
      <c r="AM53" s="87" t="s">
        <v>173</v>
      </c>
      <c r="AN53" s="88" t="s">
        <v>173</v>
      </c>
      <c r="AO53" s="86" t="s">
        <v>173</v>
      </c>
      <c r="AP53" s="87" t="s">
        <v>173</v>
      </c>
      <c r="AQ53" s="87" t="s">
        <v>173</v>
      </c>
      <c r="AR53" s="88"/>
      <c r="AS53" s="86" t="s">
        <v>173</v>
      </c>
      <c r="AT53" s="87" t="s">
        <v>173</v>
      </c>
      <c r="AU53" s="87" t="s">
        <v>173</v>
      </c>
      <c r="AV53" s="88"/>
      <c r="AW53" s="86" t="s">
        <v>173</v>
      </c>
      <c r="AX53" s="87" t="s">
        <v>173</v>
      </c>
      <c r="AY53" s="87" t="s">
        <v>173</v>
      </c>
      <c r="AZ53" s="88" t="s">
        <v>173</v>
      </c>
      <c r="BA53" s="86" t="s">
        <v>173</v>
      </c>
      <c r="BB53" s="87" t="s">
        <v>173</v>
      </c>
      <c r="BC53" s="87" t="s">
        <v>173</v>
      </c>
      <c r="BD53" s="88" t="s">
        <v>173</v>
      </c>
      <c r="BE53" s="86" t="s">
        <v>173</v>
      </c>
      <c r="BF53" s="87" t="s">
        <v>173</v>
      </c>
      <c r="BG53" s="87" t="s">
        <v>173</v>
      </c>
      <c r="BH53" s="88" t="s">
        <v>173</v>
      </c>
      <c r="BI53" s="86" t="s">
        <v>173</v>
      </c>
      <c r="BJ53" s="87" t="s">
        <v>173</v>
      </c>
      <c r="BK53" s="87" t="s">
        <v>173</v>
      </c>
      <c r="BL53" s="88" t="s">
        <v>173</v>
      </c>
      <c r="BM53" s="86" t="s">
        <v>173</v>
      </c>
      <c r="BN53" s="87" t="s">
        <v>173</v>
      </c>
      <c r="BO53" s="87" t="s">
        <v>173</v>
      </c>
      <c r="BP53" s="88" t="s">
        <v>173</v>
      </c>
      <c r="BQ53" s="86" t="s">
        <v>173</v>
      </c>
      <c r="BR53" s="87" t="s">
        <v>173</v>
      </c>
      <c r="BS53" s="87" t="s">
        <v>173</v>
      </c>
      <c r="BT53" s="88" t="s">
        <v>173</v>
      </c>
      <c r="BU53" s="86" t="s">
        <v>173</v>
      </c>
      <c r="BV53" s="87" t="s">
        <v>173</v>
      </c>
      <c r="BW53" s="87" t="s">
        <v>173</v>
      </c>
      <c r="BX53" s="88" t="s">
        <v>173</v>
      </c>
      <c r="BY53" s="86">
        <v>127.93</v>
      </c>
      <c r="BZ53" s="87">
        <v>141.04</v>
      </c>
      <c r="CA53" s="87">
        <v>90.7</v>
      </c>
      <c r="CB53" s="88"/>
      <c r="CC53" s="86">
        <v>112.357</v>
      </c>
      <c r="CD53" s="87">
        <v>114.65</v>
      </c>
      <c r="CE53" s="87">
        <v>98</v>
      </c>
      <c r="CF53" s="88"/>
      <c r="CG53" s="86" t="s">
        <v>173</v>
      </c>
      <c r="CH53" s="87" t="s">
        <v>173</v>
      </c>
      <c r="CI53" s="87" t="s">
        <v>173</v>
      </c>
      <c r="CJ53" s="88" t="s">
        <v>173</v>
      </c>
      <c r="CK53" s="86" t="s">
        <v>173</v>
      </c>
      <c r="CL53" s="87" t="s">
        <v>173</v>
      </c>
      <c r="CM53" s="87" t="s">
        <v>173</v>
      </c>
      <c r="CN53" s="88" t="s">
        <v>173</v>
      </c>
      <c r="CO53" s="86" t="s">
        <v>173</v>
      </c>
      <c r="CP53" s="87" t="s">
        <v>173</v>
      </c>
      <c r="CQ53" s="87" t="s">
        <v>173</v>
      </c>
      <c r="CR53" s="88" t="s">
        <v>173</v>
      </c>
      <c r="CS53" s="86" t="s">
        <v>173</v>
      </c>
      <c r="CT53" s="87" t="s">
        <v>173</v>
      </c>
      <c r="CU53" s="87" t="s">
        <v>173</v>
      </c>
      <c r="CV53" s="88" t="s">
        <v>173</v>
      </c>
      <c r="CW53" s="86" t="s">
        <v>173</v>
      </c>
      <c r="CX53" s="87" t="s">
        <v>173</v>
      </c>
      <c r="CY53" s="87" t="s">
        <v>173</v>
      </c>
      <c r="CZ53" s="88" t="s">
        <v>173</v>
      </c>
      <c r="DA53" s="86" t="s">
        <v>173</v>
      </c>
      <c r="DB53" s="87" t="s">
        <v>173</v>
      </c>
      <c r="DC53" s="87" t="s">
        <v>173</v>
      </c>
      <c r="DD53" s="88" t="s">
        <v>173</v>
      </c>
    </row>
    <row r="54" spans="1:108" ht="15.75">
      <c r="A54" s="79" t="s">
        <v>74</v>
      </c>
      <c r="B54" s="80">
        <v>1047</v>
      </c>
      <c r="C54" s="81" t="s">
        <v>218</v>
      </c>
      <c r="D54" s="82">
        <v>948</v>
      </c>
      <c r="E54" s="83" t="s">
        <v>75</v>
      </c>
      <c r="F54" s="84" t="s">
        <v>196</v>
      </c>
      <c r="G54" s="84" t="s">
        <v>173</v>
      </c>
      <c r="H54" s="85" t="s">
        <v>76</v>
      </c>
      <c r="I54" s="86">
        <v>81.72</v>
      </c>
      <c r="J54" s="87">
        <v>89.33</v>
      </c>
      <c r="K54" s="87">
        <v>91.48</v>
      </c>
      <c r="L54" s="88" t="s">
        <v>169</v>
      </c>
      <c r="M54" s="86">
        <v>86.43</v>
      </c>
      <c r="N54" s="87">
        <v>83.73</v>
      </c>
      <c r="O54" s="87">
        <v>102</v>
      </c>
      <c r="P54" s="88"/>
      <c r="Q54" s="86" t="s">
        <v>173</v>
      </c>
      <c r="R54" s="87" t="s">
        <v>173</v>
      </c>
      <c r="S54" s="87" t="s">
        <v>173</v>
      </c>
      <c r="T54" s="88" t="s">
        <v>173</v>
      </c>
      <c r="U54" s="86">
        <v>66.93</v>
      </c>
      <c r="V54" s="87">
        <v>69.46</v>
      </c>
      <c r="W54" s="87">
        <v>96.36</v>
      </c>
      <c r="X54" s="88"/>
      <c r="Y54" s="86" t="s">
        <v>173</v>
      </c>
      <c r="Z54" s="87" t="s">
        <v>173</v>
      </c>
      <c r="AA54" s="87" t="s">
        <v>173</v>
      </c>
      <c r="AB54" s="88"/>
      <c r="AC54" s="86" t="s">
        <v>173</v>
      </c>
      <c r="AD54" s="87" t="s">
        <v>173</v>
      </c>
      <c r="AE54" s="87" t="s">
        <v>173</v>
      </c>
      <c r="AF54" s="88"/>
      <c r="AG54" s="86" t="s">
        <v>173</v>
      </c>
      <c r="AH54" s="87" t="s">
        <v>173</v>
      </c>
      <c r="AI54" s="87" t="s">
        <v>173</v>
      </c>
      <c r="AJ54" s="88" t="s">
        <v>173</v>
      </c>
      <c r="AK54" s="86" t="s">
        <v>173</v>
      </c>
      <c r="AL54" s="87" t="s">
        <v>173</v>
      </c>
      <c r="AM54" s="87" t="s">
        <v>173</v>
      </c>
      <c r="AN54" s="88" t="s">
        <v>173</v>
      </c>
      <c r="AO54" s="86" t="s">
        <v>173</v>
      </c>
      <c r="AP54" s="87" t="s">
        <v>173</v>
      </c>
      <c r="AQ54" s="87" t="s">
        <v>173</v>
      </c>
      <c r="AR54" s="88" t="s">
        <v>173</v>
      </c>
      <c r="AS54" s="86">
        <v>52.57</v>
      </c>
      <c r="AT54" s="87">
        <v>51.29</v>
      </c>
      <c r="AU54" s="87">
        <v>102</v>
      </c>
      <c r="AV54" s="88"/>
      <c r="AW54" s="86" t="s">
        <v>173</v>
      </c>
      <c r="AX54" s="87" t="s">
        <v>173</v>
      </c>
      <c r="AY54" s="87" t="s">
        <v>173</v>
      </c>
      <c r="AZ54" s="88" t="s">
        <v>173</v>
      </c>
      <c r="BA54" s="86">
        <v>76.79</v>
      </c>
      <c r="BB54" s="87">
        <v>81.2</v>
      </c>
      <c r="BC54" s="87">
        <v>94.57</v>
      </c>
      <c r="BD54" s="88" t="s">
        <v>169</v>
      </c>
      <c r="BE54" s="86" t="s">
        <v>173</v>
      </c>
      <c r="BF54" s="87" t="s">
        <v>173</v>
      </c>
      <c r="BG54" s="87" t="s">
        <v>173</v>
      </c>
      <c r="BH54" s="88" t="s">
        <v>173</v>
      </c>
      <c r="BI54" s="86" t="s">
        <v>173</v>
      </c>
      <c r="BJ54" s="87" t="s">
        <v>173</v>
      </c>
      <c r="BK54" s="87" t="s">
        <v>173</v>
      </c>
      <c r="BL54" s="88" t="s">
        <v>173</v>
      </c>
      <c r="BM54" s="86">
        <v>48.43</v>
      </c>
      <c r="BN54" s="87">
        <v>48.32</v>
      </c>
      <c r="BO54" s="87">
        <v>100.23</v>
      </c>
      <c r="BP54" s="88"/>
      <c r="BQ54" s="86">
        <v>126.6356</v>
      </c>
      <c r="BR54" s="87">
        <v>129.22</v>
      </c>
      <c r="BS54" s="87">
        <v>98</v>
      </c>
      <c r="BT54" s="88"/>
      <c r="BU54" s="86" t="s">
        <v>173</v>
      </c>
      <c r="BV54" s="87" t="s">
        <v>173</v>
      </c>
      <c r="BW54" s="87" t="s">
        <v>173</v>
      </c>
      <c r="BX54" s="88" t="s">
        <v>173</v>
      </c>
      <c r="BY54" s="86" t="s">
        <v>173</v>
      </c>
      <c r="BZ54" s="87" t="s">
        <v>173</v>
      </c>
      <c r="CA54" s="87" t="s">
        <v>173</v>
      </c>
      <c r="CB54" s="88" t="s">
        <v>173</v>
      </c>
      <c r="CC54" s="86" t="s">
        <v>173</v>
      </c>
      <c r="CD54" s="87" t="s">
        <v>173</v>
      </c>
      <c r="CE54" s="87" t="s">
        <v>173</v>
      </c>
      <c r="CF54" s="88" t="s">
        <v>173</v>
      </c>
      <c r="CG54" s="86">
        <v>59.46</v>
      </c>
      <c r="CH54" s="87">
        <v>58.17</v>
      </c>
      <c r="CI54" s="87">
        <v>102</v>
      </c>
      <c r="CJ54" s="88"/>
      <c r="CK54" s="86" t="s">
        <v>173</v>
      </c>
      <c r="CL54" s="87" t="s">
        <v>173</v>
      </c>
      <c r="CM54" s="87" t="s">
        <v>173</v>
      </c>
      <c r="CN54" s="88" t="s">
        <v>173</v>
      </c>
      <c r="CO54" s="86" t="s">
        <v>173</v>
      </c>
      <c r="CP54" s="87" t="s">
        <v>173</v>
      </c>
      <c r="CQ54" s="87" t="s">
        <v>173</v>
      </c>
      <c r="CR54" s="88" t="s">
        <v>173</v>
      </c>
      <c r="CS54" s="86">
        <v>70.45</v>
      </c>
      <c r="CT54" s="87">
        <v>82.64</v>
      </c>
      <c r="CU54" s="87">
        <v>85.25</v>
      </c>
      <c r="CV54" s="88" t="s">
        <v>168</v>
      </c>
      <c r="CW54" s="86" t="s">
        <v>173</v>
      </c>
      <c r="CX54" s="87" t="s">
        <v>173</v>
      </c>
      <c r="CY54" s="87" t="s">
        <v>173</v>
      </c>
      <c r="CZ54" s="88" t="s">
        <v>173</v>
      </c>
      <c r="DA54" s="86" t="s">
        <v>173</v>
      </c>
      <c r="DB54" s="87" t="s">
        <v>173</v>
      </c>
      <c r="DC54" s="87" t="s">
        <v>173</v>
      </c>
      <c r="DD54" s="88" t="s">
        <v>173</v>
      </c>
    </row>
    <row r="55" spans="1:108" ht="15.75">
      <c r="A55" s="79" t="s">
        <v>74</v>
      </c>
      <c r="B55" s="80">
        <v>1093</v>
      </c>
      <c r="C55" s="81" t="s">
        <v>216</v>
      </c>
      <c r="D55" s="82">
        <v>1467</v>
      </c>
      <c r="E55" s="83" t="s">
        <v>86</v>
      </c>
      <c r="F55" s="84" t="s">
        <v>196</v>
      </c>
      <c r="G55" s="84" t="s">
        <v>173</v>
      </c>
      <c r="H55" s="85" t="s">
        <v>87</v>
      </c>
      <c r="I55" s="86" t="s">
        <v>173</v>
      </c>
      <c r="J55" s="87" t="s">
        <v>173</v>
      </c>
      <c r="K55" s="87" t="s">
        <v>173</v>
      </c>
      <c r="L55" s="88"/>
      <c r="M55" s="86" t="s">
        <v>173</v>
      </c>
      <c r="N55" s="87" t="s">
        <v>173</v>
      </c>
      <c r="O55" s="87" t="s">
        <v>173</v>
      </c>
      <c r="P55" s="88"/>
      <c r="Q55" s="86" t="s">
        <v>173</v>
      </c>
      <c r="R55" s="87" t="s">
        <v>173</v>
      </c>
      <c r="S55" s="87" t="s">
        <v>173</v>
      </c>
      <c r="T55" s="88" t="s">
        <v>173</v>
      </c>
      <c r="U55" s="86" t="s">
        <v>173</v>
      </c>
      <c r="V55" s="87" t="s">
        <v>173</v>
      </c>
      <c r="W55" s="87" t="s">
        <v>173</v>
      </c>
      <c r="X55" s="88"/>
      <c r="Y55" s="86" t="s">
        <v>173</v>
      </c>
      <c r="Z55" s="87" t="s">
        <v>173</v>
      </c>
      <c r="AA55" s="87" t="s">
        <v>173</v>
      </c>
      <c r="AB55" s="88" t="s">
        <v>173</v>
      </c>
      <c r="AC55" s="86" t="s">
        <v>173</v>
      </c>
      <c r="AD55" s="87" t="s">
        <v>173</v>
      </c>
      <c r="AE55" s="87" t="s">
        <v>173</v>
      </c>
      <c r="AF55" s="88" t="s">
        <v>173</v>
      </c>
      <c r="AG55" s="86" t="s">
        <v>173</v>
      </c>
      <c r="AH55" s="87" t="s">
        <v>173</v>
      </c>
      <c r="AI55" s="87" t="s">
        <v>173</v>
      </c>
      <c r="AJ55" s="88" t="s">
        <v>173</v>
      </c>
      <c r="AK55" s="86" t="s">
        <v>173</v>
      </c>
      <c r="AL55" s="87" t="s">
        <v>173</v>
      </c>
      <c r="AM55" s="87" t="s">
        <v>173</v>
      </c>
      <c r="AN55" s="88" t="s">
        <v>173</v>
      </c>
      <c r="AO55" s="86" t="s">
        <v>173</v>
      </c>
      <c r="AP55" s="87" t="s">
        <v>173</v>
      </c>
      <c r="AQ55" s="87" t="s">
        <v>173</v>
      </c>
      <c r="AR55" s="88" t="s">
        <v>173</v>
      </c>
      <c r="AS55" s="86" t="s">
        <v>173</v>
      </c>
      <c r="AT55" s="87" t="s">
        <v>173</v>
      </c>
      <c r="AU55" s="87" t="s">
        <v>173</v>
      </c>
      <c r="AV55" s="88"/>
      <c r="AW55" s="86" t="s">
        <v>173</v>
      </c>
      <c r="AX55" s="87" t="s">
        <v>173</v>
      </c>
      <c r="AY55" s="87" t="s">
        <v>173</v>
      </c>
      <c r="AZ55" s="88" t="s">
        <v>173</v>
      </c>
      <c r="BA55" s="86" t="s">
        <v>173</v>
      </c>
      <c r="BB55" s="87" t="s">
        <v>173</v>
      </c>
      <c r="BC55" s="87" t="s">
        <v>173</v>
      </c>
      <c r="BD55" s="88"/>
      <c r="BE55" s="86" t="s">
        <v>173</v>
      </c>
      <c r="BF55" s="87" t="s">
        <v>173</v>
      </c>
      <c r="BG55" s="87" t="s">
        <v>173</v>
      </c>
      <c r="BH55" s="88" t="s">
        <v>173</v>
      </c>
      <c r="BI55" s="86" t="s">
        <v>173</v>
      </c>
      <c r="BJ55" s="87" t="s">
        <v>173</v>
      </c>
      <c r="BK55" s="87" t="s">
        <v>173</v>
      </c>
      <c r="BL55" s="88" t="s">
        <v>173</v>
      </c>
      <c r="BM55" s="86" t="s">
        <v>173</v>
      </c>
      <c r="BN55" s="87" t="s">
        <v>173</v>
      </c>
      <c r="BO55" s="87" t="s">
        <v>173</v>
      </c>
      <c r="BP55" s="88" t="s">
        <v>173</v>
      </c>
      <c r="BQ55" s="86">
        <v>119.27579999999999</v>
      </c>
      <c r="BR55" s="87">
        <v>121.71</v>
      </c>
      <c r="BS55" s="87">
        <v>98</v>
      </c>
      <c r="BT55" s="88"/>
      <c r="BU55" s="86" t="s">
        <v>173</v>
      </c>
      <c r="BV55" s="87" t="s">
        <v>173</v>
      </c>
      <c r="BW55" s="87" t="s">
        <v>173</v>
      </c>
      <c r="BX55" s="88" t="s">
        <v>173</v>
      </c>
      <c r="BY55" s="86" t="s">
        <v>173</v>
      </c>
      <c r="BZ55" s="87" t="s">
        <v>173</v>
      </c>
      <c r="CA55" s="87" t="s">
        <v>173</v>
      </c>
      <c r="CB55" s="88" t="s">
        <v>173</v>
      </c>
      <c r="CC55" s="86" t="s">
        <v>173</v>
      </c>
      <c r="CD55" s="87" t="s">
        <v>173</v>
      </c>
      <c r="CE55" s="87" t="s">
        <v>173</v>
      </c>
      <c r="CF55" s="88" t="s">
        <v>173</v>
      </c>
      <c r="CG55" s="86">
        <v>50.25</v>
      </c>
      <c r="CH55" s="87">
        <v>55.94</v>
      </c>
      <c r="CI55" s="87">
        <v>89.83</v>
      </c>
      <c r="CJ55" s="88"/>
      <c r="CK55" s="86" t="s">
        <v>173</v>
      </c>
      <c r="CL55" s="87" t="s">
        <v>173</v>
      </c>
      <c r="CM55" s="87" t="s">
        <v>173</v>
      </c>
      <c r="CN55" s="88" t="s">
        <v>173</v>
      </c>
      <c r="CO55" s="86" t="s">
        <v>173</v>
      </c>
      <c r="CP55" s="87" t="s">
        <v>173</v>
      </c>
      <c r="CQ55" s="87" t="s">
        <v>173</v>
      </c>
      <c r="CR55" s="88" t="s">
        <v>173</v>
      </c>
      <c r="CS55" s="86" t="s">
        <v>173</v>
      </c>
      <c r="CT55" s="87" t="s">
        <v>173</v>
      </c>
      <c r="CU55" s="87" t="s">
        <v>173</v>
      </c>
      <c r="CV55" s="88" t="s">
        <v>173</v>
      </c>
      <c r="CW55" s="86" t="s">
        <v>173</v>
      </c>
      <c r="CX55" s="87" t="s">
        <v>173</v>
      </c>
      <c r="CY55" s="87" t="s">
        <v>173</v>
      </c>
      <c r="CZ55" s="88" t="s">
        <v>173</v>
      </c>
      <c r="DA55" s="86" t="s">
        <v>173</v>
      </c>
      <c r="DB55" s="87" t="s">
        <v>173</v>
      </c>
      <c r="DC55" s="87" t="s">
        <v>173</v>
      </c>
      <c r="DD55" s="88" t="s">
        <v>173</v>
      </c>
    </row>
    <row r="56" spans="1:108" ht="15.75">
      <c r="A56" s="79" t="s">
        <v>74</v>
      </c>
      <c r="B56" s="80">
        <v>1071</v>
      </c>
      <c r="C56" s="81" t="s">
        <v>216</v>
      </c>
      <c r="D56" s="82">
        <v>1466</v>
      </c>
      <c r="E56" s="83" t="s">
        <v>88</v>
      </c>
      <c r="F56" s="84" t="s">
        <v>196</v>
      </c>
      <c r="G56" s="84" t="s">
        <v>173</v>
      </c>
      <c r="H56" s="85" t="s">
        <v>89</v>
      </c>
      <c r="I56" s="86" t="s">
        <v>173</v>
      </c>
      <c r="J56" s="87" t="s">
        <v>173</v>
      </c>
      <c r="K56" s="87" t="s">
        <v>173</v>
      </c>
      <c r="L56" s="88"/>
      <c r="M56" s="86" t="s">
        <v>173</v>
      </c>
      <c r="N56" s="87" t="s">
        <v>173</v>
      </c>
      <c r="O56" s="87" t="s">
        <v>173</v>
      </c>
      <c r="P56" s="88"/>
      <c r="Q56" s="86" t="s">
        <v>173</v>
      </c>
      <c r="R56" s="87" t="s">
        <v>173</v>
      </c>
      <c r="S56" s="87" t="s">
        <v>173</v>
      </c>
      <c r="T56" s="88" t="s">
        <v>173</v>
      </c>
      <c r="U56" s="86" t="s">
        <v>173</v>
      </c>
      <c r="V56" s="87" t="s">
        <v>173</v>
      </c>
      <c r="W56" s="87" t="s">
        <v>173</v>
      </c>
      <c r="X56" s="88"/>
      <c r="Y56" s="86" t="s">
        <v>173</v>
      </c>
      <c r="Z56" s="87" t="s">
        <v>173</v>
      </c>
      <c r="AA56" s="87" t="s">
        <v>173</v>
      </c>
      <c r="AB56" s="88" t="s">
        <v>173</v>
      </c>
      <c r="AC56" s="86" t="s">
        <v>173</v>
      </c>
      <c r="AD56" s="87" t="s">
        <v>173</v>
      </c>
      <c r="AE56" s="87" t="s">
        <v>173</v>
      </c>
      <c r="AF56" s="88" t="s">
        <v>173</v>
      </c>
      <c r="AG56" s="86" t="s">
        <v>173</v>
      </c>
      <c r="AH56" s="87" t="s">
        <v>173</v>
      </c>
      <c r="AI56" s="87" t="s">
        <v>173</v>
      </c>
      <c r="AJ56" s="88" t="s">
        <v>173</v>
      </c>
      <c r="AK56" s="86" t="s">
        <v>173</v>
      </c>
      <c r="AL56" s="87" t="s">
        <v>173</v>
      </c>
      <c r="AM56" s="87" t="s">
        <v>173</v>
      </c>
      <c r="AN56" s="88" t="s">
        <v>173</v>
      </c>
      <c r="AO56" s="86" t="s">
        <v>173</v>
      </c>
      <c r="AP56" s="87" t="s">
        <v>173</v>
      </c>
      <c r="AQ56" s="87" t="s">
        <v>173</v>
      </c>
      <c r="AR56" s="88" t="s">
        <v>173</v>
      </c>
      <c r="AS56" s="86" t="s">
        <v>173</v>
      </c>
      <c r="AT56" s="87" t="s">
        <v>173</v>
      </c>
      <c r="AU56" s="87" t="s">
        <v>173</v>
      </c>
      <c r="AV56" s="88" t="s">
        <v>173</v>
      </c>
      <c r="AW56" s="86" t="s">
        <v>173</v>
      </c>
      <c r="AX56" s="87" t="s">
        <v>173</v>
      </c>
      <c r="AY56" s="87" t="s">
        <v>173</v>
      </c>
      <c r="AZ56" s="88" t="s">
        <v>173</v>
      </c>
      <c r="BA56" s="86" t="s">
        <v>173</v>
      </c>
      <c r="BB56" s="87" t="s">
        <v>173</v>
      </c>
      <c r="BC56" s="87" t="s">
        <v>173</v>
      </c>
      <c r="BD56" s="88" t="s">
        <v>173</v>
      </c>
      <c r="BE56" s="86" t="s">
        <v>173</v>
      </c>
      <c r="BF56" s="87" t="s">
        <v>173</v>
      </c>
      <c r="BG56" s="87" t="s">
        <v>173</v>
      </c>
      <c r="BH56" s="88" t="s">
        <v>173</v>
      </c>
      <c r="BI56" s="86" t="s">
        <v>173</v>
      </c>
      <c r="BJ56" s="87" t="s">
        <v>173</v>
      </c>
      <c r="BK56" s="87" t="s">
        <v>173</v>
      </c>
      <c r="BL56" s="88" t="s">
        <v>173</v>
      </c>
      <c r="BM56" s="86" t="s">
        <v>173</v>
      </c>
      <c r="BN56" s="87" t="s">
        <v>173</v>
      </c>
      <c r="BO56" s="87" t="s">
        <v>173</v>
      </c>
      <c r="BP56" s="88" t="s">
        <v>173</v>
      </c>
      <c r="BQ56" s="86">
        <v>119.27579999999999</v>
      </c>
      <c r="BR56" s="87">
        <v>130.83</v>
      </c>
      <c r="BS56" s="87">
        <v>91.17</v>
      </c>
      <c r="BT56" s="88"/>
      <c r="BU56" s="86" t="s">
        <v>173</v>
      </c>
      <c r="BV56" s="87" t="s">
        <v>173</v>
      </c>
      <c r="BW56" s="87" t="s">
        <v>173</v>
      </c>
      <c r="BX56" s="88" t="s">
        <v>173</v>
      </c>
      <c r="BY56" s="86" t="s">
        <v>173</v>
      </c>
      <c r="BZ56" s="87" t="s">
        <v>173</v>
      </c>
      <c r="CA56" s="87" t="s">
        <v>173</v>
      </c>
      <c r="CB56" s="88" t="s">
        <v>173</v>
      </c>
      <c r="CC56" s="86" t="s">
        <v>173</v>
      </c>
      <c r="CD56" s="87" t="s">
        <v>173</v>
      </c>
      <c r="CE56" s="87" t="s">
        <v>173</v>
      </c>
      <c r="CF56" s="88" t="s">
        <v>173</v>
      </c>
      <c r="CG56" s="86">
        <v>50.25</v>
      </c>
      <c r="CH56" s="87">
        <v>57.93</v>
      </c>
      <c r="CI56" s="87">
        <v>86.74</v>
      </c>
      <c r="CJ56" s="88"/>
      <c r="CK56" s="86" t="s">
        <v>173</v>
      </c>
      <c r="CL56" s="87" t="s">
        <v>173</v>
      </c>
      <c r="CM56" s="87" t="s">
        <v>173</v>
      </c>
      <c r="CN56" s="88" t="s">
        <v>173</v>
      </c>
      <c r="CO56" s="86" t="s">
        <v>173</v>
      </c>
      <c r="CP56" s="87" t="s">
        <v>173</v>
      </c>
      <c r="CQ56" s="87" t="s">
        <v>173</v>
      </c>
      <c r="CR56" s="88" t="s">
        <v>173</v>
      </c>
      <c r="CS56" s="86" t="s">
        <v>173</v>
      </c>
      <c r="CT56" s="87" t="s">
        <v>173</v>
      </c>
      <c r="CU56" s="87" t="s">
        <v>173</v>
      </c>
      <c r="CV56" s="88" t="s">
        <v>173</v>
      </c>
      <c r="CW56" s="86" t="s">
        <v>173</v>
      </c>
      <c r="CX56" s="87" t="s">
        <v>173</v>
      </c>
      <c r="CY56" s="87" t="s">
        <v>173</v>
      </c>
      <c r="CZ56" s="88" t="s">
        <v>173</v>
      </c>
      <c r="DA56" s="86" t="s">
        <v>173</v>
      </c>
      <c r="DB56" s="87" t="s">
        <v>173</v>
      </c>
      <c r="DC56" s="87" t="s">
        <v>173</v>
      </c>
      <c r="DD56" s="88" t="s">
        <v>173</v>
      </c>
    </row>
    <row r="57" spans="1:108" ht="15.75">
      <c r="A57" s="79" t="s">
        <v>74</v>
      </c>
      <c r="B57" s="80">
        <v>1076</v>
      </c>
      <c r="C57" s="81" t="s">
        <v>217</v>
      </c>
      <c r="D57" s="82">
        <v>1380</v>
      </c>
      <c r="E57" s="83" t="s">
        <v>92</v>
      </c>
      <c r="F57" s="84" t="s">
        <v>196</v>
      </c>
      <c r="G57" s="84" t="s">
        <v>173</v>
      </c>
      <c r="H57" s="85" t="s">
        <v>20</v>
      </c>
      <c r="I57" s="86" t="s">
        <v>173</v>
      </c>
      <c r="J57" s="87" t="s">
        <v>173</v>
      </c>
      <c r="K57" s="87" t="s">
        <v>173</v>
      </c>
      <c r="L57" s="88"/>
      <c r="M57" s="86" t="s">
        <v>173</v>
      </c>
      <c r="N57" s="87" t="s">
        <v>173</v>
      </c>
      <c r="O57" s="87" t="s">
        <v>173</v>
      </c>
      <c r="P57" s="88"/>
      <c r="Q57" s="86" t="s">
        <v>173</v>
      </c>
      <c r="R57" s="87" t="s">
        <v>173</v>
      </c>
      <c r="S57" s="87" t="s">
        <v>173</v>
      </c>
      <c r="T57" s="88" t="s">
        <v>173</v>
      </c>
      <c r="U57" s="86" t="s">
        <v>173</v>
      </c>
      <c r="V57" s="87" t="s">
        <v>173</v>
      </c>
      <c r="W57" s="87" t="s">
        <v>173</v>
      </c>
      <c r="X57" s="88"/>
      <c r="Y57" s="86" t="s">
        <v>173</v>
      </c>
      <c r="Z57" s="87" t="s">
        <v>173</v>
      </c>
      <c r="AA57" s="87" t="s">
        <v>173</v>
      </c>
      <c r="AB57" s="88" t="s">
        <v>173</v>
      </c>
      <c r="AC57" s="86" t="s">
        <v>173</v>
      </c>
      <c r="AD57" s="87" t="s">
        <v>173</v>
      </c>
      <c r="AE57" s="87" t="s">
        <v>173</v>
      </c>
      <c r="AF57" s="88" t="s">
        <v>173</v>
      </c>
      <c r="AG57" s="86" t="s">
        <v>173</v>
      </c>
      <c r="AH57" s="87" t="s">
        <v>173</v>
      </c>
      <c r="AI57" s="87" t="s">
        <v>173</v>
      </c>
      <c r="AJ57" s="88" t="s">
        <v>173</v>
      </c>
      <c r="AK57" s="86" t="s">
        <v>173</v>
      </c>
      <c r="AL57" s="87" t="s">
        <v>173</v>
      </c>
      <c r="AM57" s="87" t="s">
        <v>173</v>
      </c>
      <c r="AN57" s="88" t="s">
        <v>173</v>
      </c>
      <c r="AO57" s="86" t="s">
        <v>173</v>
      </c>
      <c r="AP57" s="87" t="s">
        <v>173</v>
      </c>
      <c r="AQ57" s="87" t="s">
        <v>173</v>
      </c>
      <c r="AR57" s="88" t="s">
        <v>173</v>
      </c>
      <c r="AS57" s="86" t="s">
        <v>173</v>
      </c>
      <c r="AT57" s="87" t="s">
        <v>173</v>
      </c>
      <c r="AU57" s="87" t="s">
        <v>173</v>
      </c>
      <c r="AV57" s="88" t="s">
        <v>173</v>
      </c>
      <c r="AW57" s="86" t="s">
        <v>173</v>
      </c>
      <c r="AX57" s="87" t="s">
        <v>173</v>
      </c>
      <c r="AY57" s="87" t="s">
        <v>173</v>
      </c>
      <c r="AZ57" s="88" t="s">
        <v>173</v>
      </c>
      <c r="BA57" s="86" t="s">
        <v>173</v>
      </c>
      <c r="BB57" s="87" t="s">
        <v>173</v>
      </c>
      <c r="BC57" s="87" t="s">
        <v>173</v>
      </c>
      <c r="BD57" s="88" t="s">
        <v>173</v>
      </c>
      <c r="BE57" s="86" t="s">
        <v>173</v>
      </c>
      <c r="BF57" s="87" t="s">
        <v>173</v>
      </c>
      <c r="BG57" s="87" t="s">
        <v>173</v>
      </c>
      <c r="BH57" s="88" t="s">
        <v>173</v>
      </c>
      <c r="BI57" s="86" t="s">
        <v>173</v>
      </c>
      <c r="BJ57" s="87" t="s">
        <v>173</v>
      </c>
      <c r="BK57" s="87" t="s">
        <v>173</v>
      </c>
      <c r="BL57" s="88" t="s">
        <v>173</v>
      </c>
      <c r="BM57" s="86" t="s">
        <v>173</v>
      </c>
      <c r="BN57" s="87" t="s">
        <v>173</v>
      </c>
      <c r="BO57" s="87" t="s">
        <v>173</v>
      </c>
      <c r="BP57" s="88" t="s">
        <v>173</v>
      </c>
      <c r="BQ57" s="86" t="s">
        <v>173</v>
      </c>
      <c r="BR57" s="87" t="s">
        <v>173</v>
      </c>
      <c r="BS57" s="87" t="s">
        <v>173</v>
      </c>
      <c r="BT57" s="88" t="s">
        <v>173</v>
      </c>
      <c r="BU57" s="86" t="s">
        <v>173</v>
      </c>
      <c r="BV57" s="87" t="s">
        <v>173</v>
      </c>
      <c r="BW57" s="87" t="s">
        <v>173</v>
      </c>
      <c r="BX57" s="88" t="s">
        <v>173</v>
      </c>
      <c r="BY57" s="86" t="s">
        <v>173</v>
      </c>
      <c r="BZ57" s="87" t="s">
        <v>173</v>
      </c>
      <c r="CA57" s="87" t="s">
        <v>173</v>
      </c>
      <c r="CB57" s="88" t="s">
        <v>173</v>
      </c>
      <c r="CC57" s="86" t="s">
        <v>173</v>
      </c>
      <c r="CD57" s="87" t="s">
        <v>173</v>
      </c>
      <c r="CE57" s="87" t="s">
        <v>173</v>
      </c>
      <c r="CF57" s="88" t="s">
        <v>173</v>
      </c>
      <c r="CG57" s="86" t="s">
        <v>173</v>
      </c>
      <c r="CH57" s="87" t="s">
        <v>173</v>
      </c>
      <c r="CI57" s="87" t="s">
        <v>173</v>
      </c>
      <c r="CJ57" s="88" t="s">
        <v>173</v>
      </c>
      <c r="CK57" s="86" t="s">
        <v>173</v>
      </c>
      <c r="CL57" s="87" t="s">
        <v>173</v>
      </c>
      <c r="CM57" s="87" t="s">
        <v>173</v>
      </c>
      <c r="CN57" s="88" t="s">
        <v>173</v>
      </c>
      <c r="CO57" s="86" t="s">
        <v>173</v>
      </c>
      <c r="CP57" s="87" t="s">
        <v>173</v>
      </c>
      <c r="CQ57" s="87" t="s">
        <v>173</v>
      </c>
      <c r="CR57" s="88" t="s">
        <v>173</v>
      </c>
      <c r="CS57" s="86" t="s">
        <v>173</v>
      </c>
      <c r="CT57" s="87" t="s">
        <v>173</v>
      </c>
      <c r="CU57" s="87" t="s">
        <v>173</v>
      </c>
      <c r="CV57" s="88" t="s">
        <v>173</v>
      </c>
      <c r="CW57" s="86" t="s">
        <v>173</v>
      </c>
      <c r="CX57" s="87" t="s">
        <v>173</v>
      </c>
      <c r="CY57" s="87" t="s">
        <v>173</v>
      </c>
      <c r="CZ57" s="88" t="s">
        <v>173</v>
      </c>
      <c r="DA57" s="86" t="s">
        <v>173</v>
      </c>
      <c r="DB57" s="87" t="s">
        <v>173</v>
      </c>
      <c r="DC57" s="87" t="s">
        <v>173</v>
      </c>
      <c r="DD57" s="88" t="s">
        <v>173</v>
      </c>
    </row>
    <row r="58" spans="1:108" ht="15.75">
      <c r="A58" s="79" t="s">
        <v>74</v>
      </c>
      <c r="B58" s="80">
        <v>1087</v>
      </c>
      <c r="C58" s="81" t="s">
        <v>217</v>
      </c>
      <c r="D58" s="82">
        <v>1275</v>
      </c>
      <c r="E58" s="83" t="s">
        <v>90</v>
      </c>
      <c r="F58" s="84" t="s">
        <v>198</v>
      </c>
      <c r="G58" s="84" t="s">
        <v>173</v>
      </c>
      <c r="H58" s="85" t="s">
        <v>20</v>
      </c>
      <c r="I58" s="86" t="s">
        <v>173</v>
      </c>
      <c r="J58" s="87" t="s">
        <v>173</v>
      </c>
      <c r="K58" s="87" t="s">
        <v>173</v>
      </c>
      <c r="L58" s="88"/>
      <c r="M58" s="86">
        <v>63.54</v>
      </c>
      <c r="N58" s="87">
        <v>73.18</v>
      </c>
      <c r="O58" s="87">
        <v>86.83</v>
      </c>
      <c r="P58" s="88"/>
      <c r="Q58" s="86" t="s">
        <v>173</v>
      </c>
      <c r="R58" s="87" t="s">
        <v>173</v>
      </c>
      <c r="S58" s="87" t="s">
        <v>173</v>
      </c>
      <c r="T58" s="88" t="s">
        <v>173</v>
      </c>
      <c r="U58" s="86" t="s">
        <v>173</v>
      </c>
      <c r="V58" s="87" t="s">
        <v>173</v>
      </c>
      <c r="W58" s="87" t="s">
        <v>173</v>
      </c>
      <c r="X58" s="88"/>
      <c r="Y58" s="86" t="s">
        <v>173</v>
      </c>
      <c r="Z58" s="87" t="s">
        <v>173</v>
      </c>
      <c r="AA58" s="87" t="s">
        <v>173</v>
      </c>
      <c r="AB58" s="88" t="s">
        <v>173</v>
      </c>
      <c r="AC58" s="86" t="s">
        <v>173</v>
      </c>
      <c r="AD58" s="87" t="s">
        <v>173</v>
      </c>
      <c r="AE58" s="87" t="s">
        <v>173</v>
      </c>
      <c r="AF58" s="88" t="s">
        <v>173</v>
      </c>
      <c r="AG58" s="86" t="s">
        <v>173</v>
      </c>
      <c r="AH58" s="87" t="s">
        <v>173</v>
      </c>
      <c r="AI58" s="87" t="s">
        <v>173</v>
      </c>
      <c r="AJ58" s="88" t="s">
        <v>173</v>
      </c>
      <c r="AK58" s="86" t="s">
        <v>173</v>
      </c>
      <c r="AL58" s="87" t="s">
        <v>173</v>
      </c>
      <c r="AM58" s="87" t="s">
        <v>173</v>
      </c>
      <c r="AN58" s="88" t="s">
        <v>173</v>
      </c>
      <c r="AO58" s="86" t="s">
        <v>173</v>
      </c>
      <c r="AP58" s="87" t="s">
        <v>173</v>
      </c>
      <c r="AQ58" s="87" t="s">
        <v>173</v>
      </c>
      <c r="AR58" s="88" t="s">
        <v>173</v>
      </c>
      <c r="AS58" s="86" t="s">
        <v>173</v>
      </c>
      <c r="AT58" s="87" t="s">
        <v>173</v>
      </c>
      <c r="AU58" s="87" t="s">
        <v>173</v>
      </c>
      <c r="AV58" s="88" t="s">
        <v>173</v>
      </c>
      <c r="AW58" s="86" t="s">
        <v>173</v>
      </c>
      <c r="AX58" s="87" t="s">
        <v>173</v>
      </c>
      <c r="AY58" s="87" t="s">
        <v>173</v>
      </c>
      <c r="AZ58" s="88" t="s">
        <v>173</v>
      </c>
      <c r="BA58" s="86" t="s">
        <v>173</v>
      </c>
      <c r="BB58" s="87" t="s">
        <v>173</v>
      </c>
      <c r="BC58" s="87" t="s">
        <v>173</v>
      </c>
      <c r="BD58" s="88" t="s">
        <v>173</v>
      </c>
      <c r="BE58" s="86" t="s">
        <v>173</v>
      </c>
      <c r="BF58" s="87" t="s">
        <v>173</v>
      </c>
      <c r="BG58" s="87" t="s">
        <v>173</v>
      </c>
      <c r="BH58" s="88" t="s">
        <v>173</v>
      </c>
      <c r="BI58" s="86" t="s">
        <v>173</v>
      </c>
      <c r="BJ58" s="87" t="s">
        <v>173</v>
      </c>
      <c r="BK58" s="87" t="s">
        <v>173</v>
      </c>
      <c r="BL58" s="88" t="s">
        <v>173</v>
      </c>
      <c r="BM58" s="86" t="s">
        <v>173</v>
      </c>
      <c r="BN58" s="87" t="s">
        <v>173</v>
      </c>
      <c r="BO58" s="87" t="s">
        <v>173</v>
      </c>
      <c r="BP58" s="88" t="s">
        <v>173</v>
      </c>
      <c r="BQ58" s="86" t="s">
        <v>173</v>
      </c>
      <c r="BR58" s="87" t="s">
        <v>173</v>
      </c>
      <c r="BS58" s="87" t="s">
        <v>173</v>
      </c>
      <c r="BT58" s="88" t="s">
        <v>173</v>
      </c>
      <c r="BU58" s="86" t="s">
        <v>173</v>
      </c>
      <c r="BV58" s="87" t="s">
        <v>173</v>
      </c>
      <c r="BW58" s="87" t="s">
        <v>173</v>
      </c>
      <c r="BX58" s="88" t="s">
        <v>173</v>
      </c>
      <c r="BY58" s="86" t="s">
        <v>173</v>
      </c>
      <c r="BZ58" s="87" t="s">
        <v>173</v>
      </c>
      <c r="CA58" s="87" t="s">
        <v>173</v>
      </c>
      <c r="CB58" s="88" t="s">
        <v>173</v>
      </c>
      <c r="CC58" s="86" t="s">
        <v>173</v>
      </c>
      <c r="CD58" s="87" t="s">
        <v>173</v>
      </c>
      <c r="CE58" s="87" t="s">
        <v>173</v>
      </c>
      <c r="CF58" s="88" t="s">
        <v>173</v>
      </c>
      <c r="CG58" s="86" t="s">
        <v>173</v>
      </c>
      <c r="CH58" s="87" t="s">
        <v>173</v>
      </c>
      <c r="CI58" s="87" t="s">
        <v>173</v>
      </c>
      <c r="CJ58" s="88" t="s">
        <v>173</v>
      </c>
      <c r="CK58" s="86" t="s">
        <v>173</v>
      </c>
      <c r="CL58" s="87" t="s">
        <v>173</v>
      </c>
      <c r="CM58" s="87" t="s">
        <v>173</v>
      </c>
      <c r="CN58" s="88" t="s">
        <v>173</v>
      </c>
      <c r="CO58" s="86" t="s">
        <v>173</v>
      </c>
      <c r="CP58" s="87" t="s">
        <v>173</v>
      </c>
      <c r="CQ58" s="87" t="s">
        <v>173</v>
      </c>
      <c r="CR58" s="88" t="s">
        <v>173</v>
      </c>
      <c r="CS58" s="86" t="s">
        <v>173</v>
      </c>
      <c r="CT58" s="87" t="s">
        <v>173</v>
      </c>
      <c r="CU58" s="87" t="s">
        <v>173</v>
      </c>
      <c r="CV58" s="88" t="s">
        <v>173</v>
      </c>
      <c r="CW58" s="86" t="s">
        <v>173</v>
      </c>
      <c r="CX58" s="87" t="s">
        <v>173</v>
      </c>
      <c r="CY58" s="87" t="s">
        <v>173</v>
      </c>
      <c r="CZ58" s="88" t="s">
        <v>173</v>
      </c>
      <c r="DA58" s="86" t="s">
        <v>173</v>
      </c>
      <c r="DB58" s="87" t="s">
        <v>173</v>
      </c>
      <c r="DC58" s="87" t="s">
        <v>173</v>
      </c>
      <c r="DD58" s="88" t="s">
        <v>173</v>
      </c>
    </row>
    <row r="59" spans="1:108" ht="15.75">
      <c r="A59" s="79" t="s">
        <v>74</v>
      </c>
      <c r="B59" s="80">
        <v>1032</v>
      </c>
      <c r="C59" s="81" t="s">
        <v>216</v>
      </c>
      <c r="D59" s="82">
        <v>1340</v>
      </c>
      <c r="E59" s="83" t="s">
        <v>79</v>
      </c>
      <c r="F59" s="84" t="s">
        <v>196</v>
      </c>
      <c r="G59" s="84" t="s">
        <v>173</v>
      </c>
      <c r="H59" s="85" t="s">
        <v>60</v>
      </c>
      <c r="I59" s="86">
        <v>79.64</v>
      </c>
      <c r="J59" s="87">
        <v>80.89</v>
      </c>
      <c r="K59" s="87">
        <v>98.45</v>
      </c>
      <c r="L59" s="88"/>
      <c r="M59" s="86">
        <v>70.6</v>
      </c>
      <c r="N59" s="87">
        <v>78.15</v>
      </c>
      <c r="O59" s="87">
        <v>90.34</v>
      </c>
      <c r="P59" s="88"/>
      <c r="Q59" s="86" t="s">
        <v>173</v>
      </c>
      <c r="R59" s="87" t="s">
        <v>173</v>
      </c>
      <c r="S59" s="87" t="s">
        <v>173</v>
      </c>
      <c r="T59" s="88" t="s">
        <v>173</v>
      </c>
      <c r="U59" s="86">
        <v>58.58</v>
      </c>
      <c r="V59" s="87">
        <v>63.79999999999998</v>
      </c>
      <c r="W59" s="87">
        <v>91.82</v>
      </c>
      <c r="X59" s="88"/>
      <c r="Y59" s="86" t="s">
        <v>173</v>
      </c>
      <c r="Z59" s="87" t="s">
        <v>173</v>
      </c>
      <c r="AA59" s="87" t="s">
        <v>173</v>
      </c>
      <c r="AB59" s="88" t="s">
        <v>173</v>
      </c>
      <c r="AC59" s="86" t="s">
        <v>173</v>
      </c>
      <c r="AD59" s="87" t="s">
        <v>173</v>
      </c>
      <c r="AE59" s="87" t="s">
        <v>173</v>
      </c>
      <c r="AF59" s="88" t="s">
        <v>173</v>
      </c>
      <c r="AG59" s="86" t="s">
        <v>173</v>
      </c>
      <c r="AH59" s="87" t="s">
        <v>173</v>
      </c>
      <c r="AI59" s="87" t="s">
        <v>173</v>
      </c>
      <c r="AJ59" s="88" t="s">
        <v>173</v>
      </c>
      <c r="AK59" s="86" t="s">
        <v>173</v>
      </c>
      <c r="AL59" s="87" t="s">
        <v>173</v>
      </c>
      <c r="AM59" s="87" t="s">
        <v>173</v>
      </c>
      <c r="AN59" s="88" t="s">
        <v>173</v>
      </c>
      <c r="AO59" s="86" t="s">
        <v>173</v>
      </c>
      <c r="AP59" s="87" t="s">
        <v>173</v>
      </c>
      <c r="AQ59" s="87" t="s">
        <v>173</v>
      </c>
      <c r="AR59" s="88" t="s">
        <v>173</v>
      </c>
      <c r="AS59" s="86">
        <v>44.72</v>
      </c>
      <c r="AT59" s="87">
        <v>47.79</v>
      </c>
      <c r="AU59" s="87">
        <v>93.58</v>
      </c>
      <c r="AV59" s="88"/>
      <c r="AW59" s="86" t="s">
        <v>173</v>
      </c>
      <c r="AX59" s="87" t="s">
        <v>173</v>
      </c>
      <c r="AY59" s="87" t="s">
        <v>173</v>
      </c>
      <c r="AZ59" s="88" t="s">
        <v>173</v>
      </c>
      <c r="BA59" s="86">
        <v>68.11</v>
      </c>
      <c r="BB59" s="87">
        <v>93.76</v>
      </c>
      <c r="BC59" s="87">
        <v>72.64</v>
      </c>
      <c r="BD59" s="88" t="s">
        <v>168</v>
      </c>
      <c r="BE59" s="86" t="s">
        <v>173</v>
      </c>
      <c r="BF59" s="87" t="s">
        <v>173</v>
      </c>
      <c r="BG59" s="87" t="s">
        <v>173</v>
      </c>
      <c r="BH59" s="88" t="s">
        <v>173</v>
      </c>
      <c r="BI59" s="86" t="s">
        <v>173</v>
      </c>
      <c r="BJ59" s="87" t="s">
        <v>173</v>
      </c>
      <c r="BK59" s="87" t="s">
        <v>173</v>
      </c>
      <c r="BL59" s="88" t="s">
        <v>173</v>
      </c>
      <c r="BM59" s="86">
        <v>39.4</v>
      </c>
      <c r="BN59" s="87">
        <v>44.84</v>
      </c>
      <c r="BO59" s="87">
        <v>87.87</v>
      </c>
      <c r="BP59" s="88"/>
      <c r="BQ59" s="86">
        <v>119.27579999999999</v>
      </c>
      <c r="BR59" s="87">
        <v>128.29</v>
      </c>
      <c r="BS59" s="87">
        <v>92.97</v>
      </c>
      <c r="BT59" s="88"/>
      <c r="BU59" s="86" t="s">
        <v>173</v>
      </c>
      <c r="BV59" s="87" t="s">
        <v>173</v>
      </c>
      <c r="BW59" s="87" t="s">
        <v>173</v>
      </c>
      <c r="BX59" s="88" t="s">
        <v>173</v>
      </c>
      <c r="BY59" s="86" t="s">
        <v>173</v>
      </c>
      <c r="BZ59" s="87" t="s">
        <v>173</v>
      </c>
      <c r="CA59" s="87" t="s">
        <v>173</v>
      </c>
      <c r="CB59" s="88" t="s">
        <v>173</v>
      </c>
      <c r="CC59" s="86" t="s">
        <v>173</v>
      </c>
      <c r="CD59" s="87" t="s">
        <v>173</v>
      </c>
      <c r="CE59" s="87" t="s">
        <v>173</v>
      </c>
      <c r="CF59" s="88" t="s">
        <v>173</v>
      </c>
      <c r="CG59" s="86" t="s">
        <v>173</v>
      </c>
      <c r="CH59" s="87" t="s">
        <v>173</v>
      </c>
      <c r="CI59" s="87" t="s">
        <v>173</v>
      </c>
      <c r="CJ59" s="88" t="s">
        <v>173</v>
      </c>
      <c r="CK59" s="86" t="s">
        <v>173</v>
      </c>
      <c r="CL59" s="87" t="s">
        <v>173</v>
      </c>
      <c r="CM59" s="87" t="s">
        <v>173</v>
      </c>
      <c r="CN59" s="88" t="s">
        <v>173</v>
      </c>
      <c r="CO59" s="86" t="s">
        <v>173</v>
      </c>
      <c r="CP59" s="87" t="s">
        <v>173</v>
      </c>
      <c r="CQ59" s="87" t="s">
        <v>173</v>
      </c>
      <c r="CR59" s="88" t="s">
        <v>173</v>
      </c>
      <c r="CS59" s="86">
        <v>54.31</v>
      </c>
      <c r="CT59" s="87">
        <v>62.61</v>
      </c>
      <c r="CU59" s="87">
        <v>86.74</v>
      </c>
      <c r="CV59" s="88" t="s">
        <v>169</v>
      </c>
      <c r="CW59" s="86" t="s">
        <v>173</v>
      </c>
      <c r="CX59" s="87" t="s">
        <v>173</v>
      </c>
      <c r="CY59" s="87" t="s">
        <v>173</v>
      </c>
      <c r="CZ59" s="88" t="s">
        <v>173</v>
      </c>
      <c r="DA59" s="86">
        <v>106.48</v>
      </c>
      <c r="DB59" s="87">
        <v>125.44</v>
      </c>
      <c r="DC59" s="87">
        <v>84.89</v>
      </c>
      <c r="DD59" s="88" t="s">
        <v>169</v>
      </c>
    </row>
    <row r="60" spans="1:108" ht="15.75">
      <c r="A60" s="79" t="s">
        <v>74</v>
      </c>
      <c r="B60" s="80">
        <v>1089</v>
      </c>
      <c r="C60" s="81" t="s">
        <v>217</v>
      </c>
      <c r="D60" s="82">
        <v>1380</v>
      </c>
      <c r="E60" s="83" t="s">
        <v>93</v>
      </c>
      <c r="F60" s="84" t="s">
        <v>196</v>
      </c>
      <c r="G60" s="84" t="s">
        <v>173</v>
      </c>
      <c r="H60" s="85" t="s">
        <v>20</v>
      </c>
      <c r="I60" s="86" t="s">
        <v>173</v>
      </c>
      <c r="J60" s="87" t="s">
        <v>173</v>
      </c>
      <c r="K60" s="87" t="s">
        <v>173</v>
      </c>
      <c r="L60" s="88"/>
      <c r="M60" s="86" t="s">
        <v>173</v>
      </c>
      <c r="N60" s="87" t="s">
        <v>173</v>
      </c>
      <c r="O60" s="87" t="s">
        <v>173</v>
      </c>
      <c r="P60" s="88"/>
      <c r="Q60" s="86" t="s">
        <v>173</v>
      </c>
      <c r="R60" s="87" t="s">
        <v>173</v>
      </c>
      <c r="S60" s="87" t="s">
        <v>173</v>
      </c>
      <c r="T60" s="88"/>
      <c r="U60" s="86" t="s">
        <v>173</v>
      </c>
      <c r="V60" s="87" t="s">
        <v>173</v>
      </c>
      <c r="W60" s="87" t="s">
        <v>173</v>
      </c>
      <c r="X60" s="88"/>
      <c r="Y60" s="86" t="s">
        <v>173</v>
      </c>
      <c r="Z60" s="87" t="s">
        <v>173</v>
      </c>
      <c r="AA60" s="87" t="s">
        <v>173</v>
      </c>
      <c r="AB60" s="88" t="s">
        <v>173</v>
      </c>
      <c r="AC60" s="86" t="s">
        <v>173</v>
      </c>
      <c r="AD60" s="87" t="s">
        <v>173</v>
      </c>
      <c r="AE60" s="87" t="s">
        <v>173</v>
      </c>
      <c r="AF60" s="88" t="s">
        <v>173</v>
      </c>
      <c r="AG60" s="86" t="s">
        <v>173</v>
      </c>
      <c r="AH60" s="87" t="s">
        <v>173</v>
      </c>
      <c r="AI60" s="87" t="s">
        <v>173</v>
      </c>
      <c r="AJ60" s="88" t="s">
        <v>173</v>
      </c>
      <c r="AK60" s="86" t="s">
        <v>173</v>
      </c>
      <c r="AL60" s="87" t="s">
        <v>173</v>
      </c>
      <c r="AM60" s="87" t="s">
        <v>173</v>
      </c>
      <c r="AN60" s="88" t="s">
        <v>173</v>
      </c>
      <c r="AO60" s="86" t="s">
        <v>173</v>
      </c>
      <c r="AP60" s="87" t="s">
        <v>173</v>
      </c>
      <c r="AQ60" s="87" t="s">
        <v>173</v>
      </c>
      <c r="AR60" s="88" t="s">
        <v>173</v>
      </c>
      <c r="AS60" s="86" t="s">
        <v>173</v>
      </c>
      <c r="AT60" s="87" t="s">
        <v>173</v>
      </c>
      <c r="AU60" s="87" t="s">
        <v>173</v>
      </c>
      <c r="AV60" s="88"/>
      <c r="AW60" s="86" t="s">
        <v>173</v>
      </c>
      <c r="AX60" s="87" t="s">
        <v>173</v>
      </c>
      <c r="AY60" s="87" t="s">
        <v>173</v>
      </c>
      <c r="AZ60" s="88" t="s">
        <v>173</v>
      </c>
      <c r="BA60" s="86" t="s">
        <v>173</v>
      </c>
      <c r="BB60" s="87" t="s">
        <v>173</v>
      </c>
      <c r="BC60" s="87" t="s">
        <v>173</v>
      </c>
      <c r="BD60" s="88"/>
      <c r="BE60" s="86" t="s">
        <v>173</v>
      </c>
      <c r="BF60" s="87" t="s">
        <v>173</v>
      </c>
      <c r="BG60" s="87" t="s">
        <v>173</v>
      </c>
      <c r="BH60" s="88" t="s">
        <v>173</v>
      </c>
      <c r="BI60" s="86" t="s">
        <v>173</v>
      </c>
      <c r="BJ60" s="87" t="s">
        <v>173</v>
      </c>
      <c r="BK60" s="87" t="s">
        <v>173</v>
      </c>
      <c r="BL60" s="88" t="s">
        <v>173</v>
      </c>
      <c r="BM60" s="86" t="s">
        <v>173</v>
      </c>
      <c r="BN60" s="87" t="s">
        <v>173</v>
      </c>
      <c r="BO60" s="87" t="s">
        <v>173</v>
      </c>
      <c r="BP60" s="88" t="s">
        <v>173</v>
      </c>
      <c r="BQ60" s="86" t="s">
        <v>173</v>
      </c>
      <c r="BR60" s="87" t="s">
        <v>173</v>
      </c>
      <c r="BS60" s="87" t="s">
        <v>173</v>
      </c>
      <c r="BT60" s="88" t="s">
        <v>173</v>
      </c>
      <c r="BU60" s="86" t="s">
        <v>173</v>
      </c>
      <c r="BV60" s="87" t="s">
        <v>173</v>
      </c>
      <c r="BW60" s="87" t="s">
        <v>173</v>
      </c>
      <c r="BX60" s="88" t="s">
        <v>173</v>
      </c>
      <c r="BY60" s="86" t="s">
        <v>173</v>
      </c>
      <c r="BZ60" s="87" t="s">
        <v>173</v>
      </c>
      <c r="CA60" s="87" t="s">
        <v>173</v>
      </c>
      <c r="CB60" s="88" t="s">
        <v>173</v>
      </c>
      <c r="CC60" s="86" t="s">
        <v>173</v>
      </c>
      <c r="CD60" s="87" t="s">
        <v>173</v>
      </c>
      <c r="CE60" s="87" t="s">
        <v>173</v>
      </c>
      <c r="CF60" s="88" t="s">
        <v>173</v>
      </c>
      <c r="CG60" s="86" t="s">
        <v>173</v>
      </c>
      <c r="CH60" s="87" t="s">
        <v>173</v>
      </c>
      <c r="CI60" s="87" t="s">
        <v>173</v>
      </c>
      <c r="CJ60" s="88" t="s">
        <v>173</v>
      </c>
      <c r="CK60" s="86" t="s">
        <v>173</v>
      </c>
      <c r="CL60" s="87" t="s">
        <v>173</v>
      </c>
      <c r="CM60" s="87" t="s">
        <v>173</v>
      </c>
      <c r="CN60" s="88" t="s">
        <v>173</v>
      </c>
      <c r="CO60" s="86" t="s">
        <v>173</v>
      </c>
      <c r="CP60" s="87" t="s">
        <v>173</v>
      </c>
      <c r="CQ60" s="87" t="s">
        <v>173</v>
      </c>
      <c r="CR60" s="88" t="s">
        <v>173</v>
      </c>
      <c r="CS60" s="86" t="s">
        <v>173</v>
      </c>
      <c r="CT60" s="87" t="s">
        <v>173</v>
      </c>
      <c r="CU60" s="87" t="s">
        <v>173</v>
      </c>
      <c r="CV60" s="88" t="s">
        <v>173</v>
      </c>
      <c r="CW60" s="86" t="s">
        <v>173</v>
      </c>
      <c r="CX60" s="87" t="s">
        <v>173</v>
      </c>
      <c r="CY60" s="87" t="s">
        <v>173</v>
      </c>
      <c r="CZ60" s="88" t="s">
        <v>173</v>
      </c>
      <c r="DA60" s="86" t="s">
        <v>173</v>
      </c>
      <c r="DB60" s="87" t="s">
        <v>173</v>
      </c>
      <c r="DC60" s="87" t="s">
        <v>173</v>
      </c>
      <c r="DD60" s="88" t="s">
        <v>173</v>
      </c>
    </row>
    <row r="61" spans="1:108" ht="15.75">
      <c r="A61" s="79" t="s">
        <v>74</v>
      </c>
      <c r="B61" s="80">
        <v>1069</v>
      </c>
      <c r="C61" s="81" t="s">
        <v>216</v>
      </c>
      <c r="D61" s="82">
        <v>1350</v>
      </c>
      <c r="E61" s="83" t="s">
        <v>80</v>
      </c>
      <c r="F61" s="84" t="s">
        <v>196</v>
      </c>
      <c r="G61" s="84" t="s">
        <v>198</v>
      </c>
      <c r="H61" s="85" t="s">
        <v>81</v>
      </c>
      <c r="I61" s="86">
        <v>79.64</v>
      </c>
      <c r="J61" s="87">
        <v>83.14</v>
      </c>
      <c r="K61" s="87">
        <v>95.79</v>
      </c>
      <c r="L61" s="88"/>
      <c r="M61" s="86">
        <v>70.6</v>
      </c>
      <c r="N61" s="87">
        <v>80.09</v>
      </c>
      <c r="O61" s="87">
        <v>88.15</v>
      </c>
      <c r="P61" s="88"/>
      <c r="Q61" s="86" t="s">
        <v>173</v>
      </c>
      <c r="R61" s="87" t="s">
        <v>173</v>
      </c>
      <c r="S61" s="87" t="s">
        <v>173</v>
      </c>
      <c r="T61" s="88"/>
      <c r="U61" s="86">
        <v>58.58</v>
      </c>
      <c r="V61" s="87">
        <v>64.43</v>
      </c>
      <c r="W61" s="87">
        <v>90.92</v>
      </c>
      <c r="X61" s="88"/>
      <c r="Y61" s="86" t="s">
        <v>173</v>
      </c>
      <c r="Z61" s="87" t="s">
        <v>173</v>
      </c>
      <c r="AA61" s="87" t="s">
        <v>173</v>
      </c>
      <c r="AB61" s="88" t="s">
        <v>173</v>
      </c>
      <c r="AC61" s="86" t="s">
        <v>173</v>
      </c>
      <c r="AD61" s="87" t="s">
        <v>173</v>
      </c>
      <c r="AE61" s="87" t="s">
        <v>173</v>
      </c>
      <c r="AF61" s="88" t="s">
        <v>173</v>
      </c>
      <c r="AG61" s="86" t="s">
        <v>173</v>
      </c>
      <c r="AH61" s="87" t="s">
        <v>173</v>
      </c>
      <c r="AI61" s="87" t="s">
        <v>173</v>
      </c>
      <c r="AJ61" s="88"/>
      <c r="AK61" s="86" t="s">
        <v>173</v>
      </c>
      <c r="AL61" s="87" t="s">
        <v>173</v>
      </c>
      <c r="AM61" s="87" t="s">
        <v>173</v>
      </c>
      <c r="AN61" s="88" t="s">
        <v>173</v>
      </c>
      <c r="AO61" s="86" t="s">
        <v>173</v>
      </c>
      <c r="AP61" s="87" t="s">
        <v>173</v>
      </c>
      <c r="AQ61" s="87" t="s">
        <v>173</v>
      </c>
      <c r="AR61" s="88" t="s">
        <v>173</v>
      </c>
      <c r="AS61" s="86" t="s">
        <v>173</v>
      </c>
      <c r="AT61" s="87" t="s">
        <v>173</v>
      </c>
      <c r="AU61" s="87" t="s">
        <v>173</v>
      </c>
      <c r="AV61" s="88" t="s">
        <v>173</v>
      </c>
      <c r="AW61" s="86" t="s">
        <v>173</v>
      </c>
      <c r="AX61" s="87" t="s">
        <v>173</v>
      </c>
      <c r="AY61" s="87" t="s">
        <v>173</v>
      </c>
      <c r="AZ61" s="88" t="s">
        <v>173</v>
      </c>
      <c r="BA61" s="86">
        <v>68.11</v>
      </c>
      <c r="BB61" s="87">
        <v>81.07</v>
      </c>
      <c r="BC61" s="87">
        <v>84.01</v>
      </c>
      <c r="BD61" s="88" t="s">
        <v>169</v>
      </c>
      <c r="BE61" s="86" t="s">
        <v>173</v>
      </c>
      <c r="BF61" s="87" t="s">
        <v>173</v>
      </c>
      <c r="BG61" s="87" t="s">
        <v>173</v>
      </c>
      <c r="BH61" s="88" t="s">
        <v>173</v>
      </c>
      <c r="BI61" s="86" t="s">
        <v>173</v>
      </c>
      <c r="BJ61" s="87" t="s">
        <v>173</v>
      </c>
      <c r="BK61" s="87" t="s">
        <v>173</v>
      </c>
      <c r="BL61" s="88" t="s">
        <v>173</v>
      </c>
      <c r="BM61" s="86">
        <v>39.4</v>
      </c>
      <c r="BN61" s="87">
        <v>45.72</v>
      </c>
      <c r="BO61" s="87">
        <v>86.18</v>
      </c>
      <c r="BP61" s="88"/>
      <c r="BQ61" s="86">
        <v>119.27579999999999</v>
      </c>
      <c r="BR61" s="87">
        <v>127.72</v>
      </c>
      <c r="BS61" s="87">
        <v>93.39</v>
      </c>
      <c r="BT61" s="88"/>
      <c r="BU61" s="86" t="s">
        <v>173</v>
      </c>
      <c r="BV61" s="87" t="s">
        <v>173</v>
      </c>
      <c r="BW61" s="87" t="s">
        <v>173</v>
      </c>
      <c r="BX61" s="88" t="s">
        <v>173</v>
      </c>
      <c r="BY61" s="86" t="s">
        <v>173</v>
      </c>
      <c r="BZ61" s="87" t="s">
        <v>173</v>
      </c>
      <c r="CA61" s="87" t="s">
        <v>173</v>
      </c>
      <c r="CB61" s="88" t="s">
        <v>173</v>
      </c>
      <c r="CC61" s="86" t="s">
        <v>173</v>
      </c>
      <c r="CD61" s="87" t="s">
        <v>173</v>
      </c>
      <c r="CE61" s="87" t="s">
        <v>173</v>
      </c>
      <c r="CF61" s="88" t="s">
        <v>173</v>
      </c>
      <c r="CG61" s="86" t="s">
        <v>173</v>
      </c>
      <c r="CH61" s="87" t="s">
        <v>173</v>
      </c>
      <c r="CI61" s="87" t="s">
        <v>173</v>
      </c>
      <c r="CJ61" s="88" t="s">
        <v>173</v>
      </c>
      <c r="CK61" s="86" t="s">
        <v>173</v>
      </c>
      <c r="CL61" s="87" t="s">
        <v>173</v>
      </c>
      <c r="CM61" s="87" t="s">
        <v>173</v>
      </c>
      <c r="CN61" s="88" t="s">
        <v>173</v>
      </c>
      <c r="CO61" s="86" t="s">
        <v>173</v>
      </c>
      <c r="CP61" s="87" t="s">
        <v>173</v>
      </c>
      <c r="CQ61" s="87" t="s">
        <v>173</v>
      </c>
      <c r="CR61" s="88" t="s">
        <v>173</v>
      </c>
      <c r="CS61" s="86">
        <v>54.31</v>
      </c>
      <c r="CT61" s="87">
        <v>62.75</v>
      </c>
      <c r="CU61" s="87">
        <v>86.55</v>
      </c>
      <c r="CV61" s="88"/>
      <c r="CW61" s="86" t="s">
        <v>173</v>
      </c>
      <c r="CX61" s="87" t="s">
        <v>173</v>
      </c>
      <c r="CY61" s="87" t="s">
        <v>173</v>
      </c>
      <c r="CZ61" s="88" t="s">
        <v>173</v>
      </c>
      <c r="DA61" s="86">
        <v>106.48</v>
      </c>
      <c r="DB61" s="87">
        <v>121.37</v>
      </c>
      <c r="DC61" s="87">
        <v>87.73</v>
      </c>
      <c r="DD61" s="88" t="s">
        <v>169</v>
      </c>
    </row>
    <row r="62" spans="1:108" ht="15.75">
      <c r="A62" s="79" t="s">
        <v>94</v>
      </c>
      <c r="B62" s="80">
        <v>1080</v>
      </c>
      <c r="C62" s="81" t="s">
        <v>219</v>
      </c>
      <c r="D62" s="82">
        <v>1950</v>
      </c>
      <c r="E62" s="83" t="s">
        <v>105</v>
      </c>
      <c r="F62" s="84" t="s">
        <v>196</v>
      </c>
      <c r="G62" s="84" t="s">
        <v>173</v>
      </c>
      <c r="H62" s="85" t="s">
        <v>67</v>
      </c>
      <c r="I62" s="86" t="s">
        <v>173</v>
      </c>
      <c r="J62" s="87" t="s">
        <v>173</v>
      </c>
      <c r="K62" s="87" t="s">
        <v>173</v>
      </c>
      <c r="L62" s="88"/>
      <c r="M62" s="86" t="s">
        <v>173</v>
      </c>
      <c r="N62" s="87" t="s">
        <v>173</v>
      </c>
      <c r="O62" s="87" t="s">
        <v>173</v>
      </c>
      <c r="P62" s="88"/>
      <c r="Q62" s="86" t="s">
        <v>173</v>
      </c>
      <c r="R62" s="87" t="s">
        <v>173</v>
      </c>
      <c r="S62" s="87" t="s">
        <v>173</v>
      </c>
      <c r="T62" s="88" t="s">
        <v>173</v>
      </c>
      <c r="U62" s="86" t="s">
        <v>173</v>
      </c>
      <c r="V62" s="87" t="s">
        <v>173</v>
      </c>
      <c r="W62" s="87" t="s">
        <v>173</v>
      </c>
      <c r="X62" s="88"/>
      <c r="Y62" s="86" t="s">
        <v>173</v>
      </c>
      <c r="Z62" s="87" t="s">
        <v>173</v>
      </c>
      <c r="AA62" s="87" t="s">
        <v>173</v>
      </c>
      <c r="AB62" s="88"/>
      <c r="AC62" s="86" t="s">
        <v>173</v>
      </c>
      <c r="AD62" s="87" t="s">
        <v>173</v>
      </c>
      <c r="AE62" s="87" t="s">
        <v>173</v>
      </c>
      <c r="AF62" s="88"/>
      <c r="AG62" s="86" t="s">
        <v>173</v>
      </c>
      <c r="AH62" s="87" t="s">
        <v>173</v>
      </c>
      <c r="AI62" s="87" t="s">
        <v>173</v>
      </c>
      <c r="AJ62" s="88" t="s">
        <v>173</v>
      </c>
      <c r="AK62" s="86" t="s">
        <v>173</v>
      </c>
      <c r="AL62" s="87" t="s">
        <v>173</v>
      </c>
      <c r="AM62" s="87" t="s">
        <v>173</v>
      </c>
      <c r="AN62" s="88" t="s">
        <v>173</v>
      </c>
      <c r="AO62" s="86" t="s">
        <v>173</v>
      </c>
      <c r="AP62" s="87" t="s">
        <v>173</v>
      </c>
      <c r="AQ62" s="87" t="s">
        <v>173</v>
      </c>
      <c r="AR62" s="88" t="s">
        <v>173</v>
      </c>
      <c r="AS62" s="86" t="s">
        <v>173</v>
      </c>
      <c r="AT62" s="87" t="s">
        <v>173</v>
      </c>
      <c r="AU62" s="87" t="s">
        <v>173</v>
      </c>
      <c r="AV62" s="88" t="s">
        <v>173</v>
      </c>
      <c r="AW62" s="86" t="s">
        <v>173</v>
      </c>
      <c r="AX62" s="87" t="s">
        <v>173</v>
      </c>
      <c r="AY62" s="87" t="s">
        <v>173</v>
      </c>
      <c r="AZ62" s="88" t="s">
        <v>173</v>
      </c>
      <c r="BA62" s="86">
        <v>63.58</v>
      </c>
      <c r="BB62" s="87">
        <v>70.13</v>
      </c>
      <c r="BC62" s="87">
        <v>90.66</v>
      </c>
      <c r="BD62" s="88"/>
      <c r="BE62" s="86" t="s">
        <v>173</v>
      </c>
      <c r="BF62" s="87" t="s">
        <v>173</v>
      </c>
      <c r="BG62" s="87" t="s">
        <v>173</v>
      </c>
      <c r="BH62" s="88" t="s">
        <v>173</v>
      </c>
      <c r="BI62" s="86" t="s">
        <v>173</v>
      </c>
      <c r="BJ62" s="87" t="s">
        <v>173</v>
      </c>
      <c r="BK62" s="87" t="s">
        <v>173</v>
      </c>
      <c r="BL62" s="88" t="s">
        <v>173</v>
      </c>
      <c r="BM62" s="86">
        <v>36.43</v>
      </c>
      <c r="BN62" s="87">
        <v>37.65</v>
      </c>
      <c r="BO62" s="87">
        <v>96.76</v>
      </c>
      <c r="BP62" s="88"/>
      <c r="BQ62" s="86" t="s">
        <v>173</v>
      </c>
      <c r="BR62" s="87" t="s">
        <v>173</v>
      </c>
      <c r="BS62" s="87" t="s">
        <v>173</v>
      </c>
      <c r="BT62" s="88" t="s">
        <v>173</v>
      </c>
      <c r="BU62" s="86" t="s">
        <v>173</v>
      </c>
      <c r="BV62" s="87" t="s">
        <v>173</v>
      </c>
      <c r="BW62" s="87" t="s">
        <v>173</v>
      </c>
      <c r="BX62" s="88" t="s">
        <v>173</v>
      </c>
      <c r="BY62" s="86" t="s">
        <v>173</v>
      </c>
      <c r="BZ62" s="87" t="s">
        <v>173</v>
      </c>
      <c r="CA62" s="87" t="s">
        <v>173</v>
      </c>
      <c r="CB62" s="88" t="s">
        <v>173</v>
      </c>
      <c r="CC62" s="86" t="s">
        <v>173</v>
      </c>
      <c r="CD62" s="87" t="s">
        <v>173</v>
      </c>
      <c r="CE62" s="87" t="s">
        <v>173</v>
      </c>
      <c r="CF62" s="88" t="s">
        <v>173</v>
      </c>
      <c r="CG62" s="86" t="s">
        <v>173</v>
      </c>
      <c r="CH62" s="87" t="s">
        <v>173</v>
      </c>
      <c r="CI62" s="87" t="s">
        <v>173</v>
      </c>
      <c r="CJ62" s="88" t="s">
        <v>173</v>
      </c>
      <c r="CK62" s="86" t="s">
        <v>173</v>
      </c>
      <c r="CL62" s="87" t="s">
        <v>173</v>
      </c>
      <c r="CM62" s="87" t="s">
        <v>173</v>
      </c>
      <c r="CN62" s="88" t="s">
        <v>173</v>
      </c>
      <c r="CO62" s="86" t="s">
        <v>173</v>
      </c>
      <c r="CP62" s="87" t="s">
        <v>173</v>
      </c>
      <c r="CQ62" s="87" t="s">
        <v>173</v>
      </c>
      <c r="CR62" s="88" t="s">
        <v>173</v>
      </c>
      <c r="CS62" s="86" t="s">
        <v>173</v>
      </c>
      <c r="CT62" s="87" t="s">
        <v>173</v>
      </c>
      <c r="CU62" s="87" t="s">
        <v>173</v>
      </c>
      <c r="CV62" s="88" t="s">
        <v>173</v>
      </c>
      <c r="CW62" s="86" t="s">
        <v>173</v>
      </c>
      <c r="CX62" s="87" t="s">
        <v>173</v>
      </c>
      <c r="CY62" s="87" t="s">
        <v>173</v>
      </c>
      <c r="CZ62" s="88" t="s">
        <v>173</v>
      </c>
      <c r="DA62" s="86" t="s">
        <v>173</v>
      </c>
      <c r="DB62" s="87" t="s">
        <v>173</v>
      </c>
      <c r="DC62" s="87" t="s">
        <v>173</v>
      </c>
      <c r="DD62" s="88" t="s">
        <v>173</v>
      </c>
    </row>
    <row r="63" spans="1:108" ht="15.75">
      <c r="A63" s="79" t="s">
        <v>94</v>
      </c>
      <c r="B63" s="80">
        <v>1033</v>
      </c>
      <c r="C63" s="81" t="s">
        <v>220</v>
      </c>
      <c r="D63" s="82">
        <v>1950</v>
      </c>
      <c r="E63" s="83" t="s">
        <v>97</v>
      </c>
      <c r="F63" s="84" t="s">
        <v>196</v>
      </c>
      <c r="G63" s="84" t="s">
        <v>173</v>
      </c>
      <c r="H63" s="85" t="s">
        <v>69</v>
      </c>
      <c r="I63" s="86">
        <v>70.09</v>
      </c>
      <c r="J63" s="87">
        <v>72.14</v>
      </c>
      <c r="K63" s="87">
        <v>97.16</v>
      </c>
      <c r="L63" s="88"/>
      <c r="M63" s="86">
        <v>66.59</v>
      </c>
      <c r="N63" s="87">
        <v>68.62</v>
      </c>
      <c r="O63" s="87">
        <v>97.04</v>
      </c>
      <c r="P63" s="88"/>
      <c r="Q63" s="86" t="s">
        <v>173</v>
      </c>
      <c r="R63" s="87" t="s">
        <v>173</v>
      </c>
      <c r="S63" s="87" t="s">
        <v>173</v>
      </c>
      <c r="T63" s="88"/>
      <c r="U63" s="86">
        <v>54.85</v>
      </c>
      <c r="V63" s="87">
        <v>56.17</v>
      </c>
      <c r="W63" s="87">
        <v>97.65</v>
      </c>
      <c r="X63" s="88"/>
      <c r="Y63" s="86" t="s">
        <v>173</v>
      </c>
      <c r="Z63" s="87" t="s">
        <v>173</v>
      </c>
      <c r="AA63" s="87" t="s">
        <v>173</v>
      </c>
      <c r="AB63" s="88" t="s">
        <v>173</v>
      </c>
      <c r="AC63" s="86" t="s">
        <v>173</v>
      </c>
      <c r="AD63" s="87" t="s">
        <v>173</v>
      </c>
      <c r="AE63" s="87" t="s">
        <v>173</v>
      </c>
      <c r="AF63" s="88" t="s">
        <v>173</v>
      </c>
      <c r="AG63" s="86">
        <v>47.05</v>
      </c>
      <c r="AH63" s="87">
        <v>49.59</v>
      </c>
      <c r="AI63" s="87">
        <v>94.88</v>
      </c>
      <c r="AJ63" s="88" t="s">
        <v>168</v>
      </c>
      <c r="AK63" s="86" t="s">
        <v>173</v>
      </c>
      <c r="AL63" s="87" t="s">
        <v>173</v>
      </c>
      <c r="AM63" s="87" t="s">
        <v>173</v>
      </c>
      <c r="AN63" s="88" t="s">
        <v>173</v>
      </c>
      <c r="AO63" s="86">
        <v>106.06</v>
      </c>
      <c r="AP63" s="87">
        <v>111.75</v>
      </c>
      <c r="AQ63" s="87">
        <v>94.91</v>
      </c>
      <c r="AR63" s="88" t="s">
        <v>168</v>
      </c>
      <c r="AS63" s="86">
        <v>39.52</v>
      </c>
      <c r="AT63" s="87">
        <v>41.23</v>
      </c>
      <c r="AU63" s="87">
        <v>95.85</v>
      </c>
      <c r="AV63" s="88" t="s">
        <v>168</v>
      </c>
      <c r="AW63" s="86" t="s">
        <v>173</v>
      </c>
      <c r="AX63" s="87" t="s">
        <v>173</v>
      </c>
      <c r="AY63" s="87" t="s">
        <v>173</v>
      </c>
      <c r="AZ63" s="88" t="s">
        <v>173</v>
      </c>
      <c r="BA63" s="86">
        <v>63.91</v>
      </c>
      <c r="BB63" s="87">
        <v>64.71</v>
      </c>
      <c r="BC63" s="87">
        <v>98.76</v>
      </c>
      <c r="BD63" s="88"/>
      <c r="BE63" s="86" t="s">
        <v>173</v>
      </c>
      <c r="BF63" s="87" t="s">
        <v>173</v>
      </c>
      <c r="BG63" s="87" t="s">
        <v>173</v>
      </c>
      <c r="BH63" s="88" t="s">
        <v>173</v>
      </c>
      <c r="BI63" s="86" t="s">
        <v>173</v>
      </c>
      <c r="BJ63" s="87" t="s">
        <v>173</v>
      </c>
      <c r="BK63" s="87" t="s">
        <v>173</v>
      </c>
      <c r="BL63" s="88" t="s">
        <v>173</v>
      </c>
      <c r="BM63" s="86">
        <v>36.87</v>
      </c>
      <c r="BN63" s="87">
        <v>38.24</v>
      </c>
      <c r="BO63" s="87">
        <v>96.42</v>
      </c>
      <c r="BP63" s="88" t="s">
        <v>169</v>
      </c>
      <c r="BQ63" s="86">
        <v>104.5072</v>
      </c>
      <c r="BR63" s="87">
        <v>108.44</v>
      </c>
      <c r="BS63" s="87">
        <v>96.37</v>
      </c>
      <c r="BT63" s="88" t="s">
        <v>169</v>
      </c>
      <c r="BU63" s="86">
        <v>66.59</v>
      </c>
      <c r="BV63" s="87">
        <v>68.39</v>
      </c>
      <c r="BW63" s="87">
        <v>97.37</v>
      </c>
      <c r="BX63" s="88"/>
      <c r="BY63" s="86" t="s">
        <v>173</v>
      </c>
      <c r="BZ63" s="87" t="s">
        <v>173</v>
      </c>
      <c r="CA63" s="87" t="s">
        <v>173</v>
      </c>
      <c r="CB63" s="88" t="s">
        <v>173</v>
      </c>
      <c r="CC63" s="86" t="s">
        <v>173</v>
      </c>
      <c r="CD63" s="87" t="s">
        <v>173</v>
      </c>
      <c r="CE63" s="87" t="s">
        <v>173</v>
      </c>
      <c r="CF63" s="88" t="s">
        <v>173</v>
      </c>
      <c r="CG63" s="86">
        <v>47.05</v>
      </c>
      <c r="CH63" s="87">
        <v>47.78</v>
      </c>
      <c r="CI63" s="87">
        <v>98.47</v>
      </c>
      <c r="CJ63" s="88"/>
      <c r="CK63" s="86" t="s">
        <v>173</v>
      </c>
      <c r="CL63" s="87" t="s">
        <v>173</v>
      </c>
      <c r="CM63" s="87" t="s">
        <v>173</v>
      </c>
      <c r="CN63" s="88" t="s">
        <v>173</v>
      </c>
      <c r="CO63" s="86" t="s">
        <v>173</v>
      </c>
      <c r="CP63" s="87" t="s">
        <v>173</v>
      </c>
      <c r="CQ63" s="87" t="s">
        <v>173</v>
      </c>
      <c r="CR63" s="88" t="s">
        <v>173</v>
      </c>
      <c r="CS63" s="86">
        <v>51.85</v>
      </c>
      <c r="CT63" s="87">
        <v>56.72</v>
      </c>
      <c r="CU63" s="87">
        <v>91.41</v>
      </c>
      <c r="CV63" s="88" t="s">
        <v>168</v>
      </c>
      <c r="CW63" s="86" t="s">
        <v>173</v>
      </c>
      <c r="CX63" s="87" t="s">
        <v>173</v>
      </c>
      <c r="CY63" s="87" t="s">
        <v>173</v>
      </c>
      <c r="CZ63" s="88" t="s">
        <v>173</v>
      </c>
      <c r="DA63" s="86">
        <v>97.53</v>
      </c>
      <c r="DB63" s="87">
        <v>104.11</v>
      </c>
      <c r="DC63" s="87">
        <v>93.68</v>
      </c>
      <c r="DD63" s="88" t="s">
        <v>168</v>
      </c>
    </row>
    <row r="64" spans="1:108" ht="15.75">
      <c r="A64" s="79" t="s">
        <v>94</v>
      </c>
      <c r="B64" s="80">
        <v>1075</v>
      </c>
      <c r="C64" s="81" t="s">
        <v>220</v>
      </c>
      <c r="D64" s="82">
        <v>1950</v>
      </c>
      <c r="E64" s="83" t="s">
        <v>100</v>
      </c>
      <c r="F64" s="84" t="s">
        <v>198</v>
      </c>
      <c r="G64" s="84" t="s">
        <v>173</v>
      </c>
      <c r="H64" s="85" t="s">
        <v>69</v>
      </c>
      <c r="I64" s="86" t="s">
        <v>173</v>
      </c>
      <c r="J64" s="87" t="s">
        <v>173</v>
      </c>
      <c r="K64" s="87" t="s">
        <v>173</v>
      </c>
      <c r="L64" s="88"/>
      <c r="M64" s="86" t="s">
        <v>173</v>
      </c>
      <c r="N64" s="87" t="s">
        <v>173</v>
      </c>
      <c r="O64" s="87" t="s">
        <v>173</v>
      </c>
      <c r="P64" s="88"/>
      <c r="Q64" s="86" t="s">
        <v>173</v>
      </c>
      <c r="R64" s="87" t="s">
        <v>173</v>
      </c>
      <c r="S64" s="87" t="s">
        <v>173</v>
      </c>
      <c r="T64" s="88"/>
      <c r="U64" s="86" t="s">
        <v>173</v>
      </c>
      <c r="V64" s="87" t="s">
        <v>173</v>
      </c>
      <c r="W64" s="87" t="s">
        <v>173</v>
      </c>
      <c r="X64" s="88"/>
      <c r="Y64" s="86">
        <v>128.71</v>
      </c>
      <c r="Z64" s="87">
        <v>136.3</v>
      </c>
      <c r="AA64" s="87">
        <v>94.43</v>
      </c>
      <c r="AB64" s="88" t="s">
        <v>169</v>
      </c>
      <c r="AC64" s="86">
        <v>106.3398</v>
      </c>
      <c r="AD64" s="87">
        <v>108.51</v>
      </c>
      <c r="AE64" s="87">
        <v>98</v>
      </c>
      <c r="AF64" s="88"/>
      <c r="AG64" s="86" t="s">
        <v>173</v>
      </c>
      <c r="AH64" s="87" t="s">
        <v>173</v>
      </c>
      <c r="AI64" s="87" t="s">
        <v>173</v>
      </c>
      <c r="AJ64" s="88"/>
      <c r="AK64" s="86" t="s">
        <v>173</v>
      </c>
      <c r="AL64" s="87" t="s">
        <v>173</v>
      </c>
      <c r="AM64" s="87" t="s">
        <v>173</v>
      </c>
      <c r="AN64" s="88" t="s">
        <v>173</v>
      </c>
      <c r="AO64" s="86" t="s">
        <v>173</v>
      </c>
      <c r="AP64" s="87" t="s">
        <v>173</v>
      </c>
      <c r="AQ64" s="87" t="s">
        <v>173</v>
      </c>
      <c r="AR64" s="88"/>
      <c r="AS64" s="86" t="s">
        <v>173</v>
      </c>
      <c r="AT64" s="87" t="s">
        <v>173</v>
      </c>
      <c r="AU64" s="87" t="s">
        <v>173</v>
      </c>
      <c r="AV64" s="88"/>
      <c r="AW64" s="86">
        <v>55.06</v>
      </c>
      <c r="AX64" s="87">
        <v>57.67</v>
      </c>
      <c r="AY64" s="87">
        <v>95.47</v>
      </c>
      <c r="AZ64" s="88"/>
      <c r="BA64" s="86" t="s">
        <v>173</v>
      </c>
      <c r="BB64" s="87" t="s">
        <v>173</v>
      </c>
      <c r="BC64" s="87" t="s">
        <v>173</v>
      </c>
      <c r="BD64" s="88"/>
      <c r="BE64" s="86" t="s">
        <v>173</v>
      </c>
      <c r="BF64" s="87" t="s">
        <v>173</v>
      </c>
      <c r="BG64" s="87" t="s">
        <v>173</v>
      </c>
      <c r="BH64" s="88" t="s">
        <v>173</v>
      </c>
      <c r="BI64" s="86" t="s">
        <v>173</v>
      </c>
      <c r="BJ64" s="87" t="s">
        <v>173</v>
      </c>
      <c r="BK64" s="87" t="s">
        <v>173</v>
      </c>
      <c r="BL64" s="88" t="s">
        <v>173</v>
      </c>
      <c r="BM64" s="86" t="s">
        <v>173</v>
      </c>
      <c r="BN64" s="87" t="s">
        <v>173</v>
      </c>
      <c r="BO64" s="87" t="s">
        <v>173</v>
      </c>
      <c r="BP64" s="88" t="s">
        <v>173</v>
      </c>
      <c r="BQ64" s="86" t="s">
        <v>173</v>
      </c>
      <c r="BR64" s="87" t="s">
        <v>173</v>
      </c>
      <c r="BS64" s="87" t="s">
        <v>173</v>
      </c>
      <c r="BT64" s="88" t="s">
        <v>173</v>
      </c>
      <c r="BU64" s="86" t="s">
        <v>173</v>
      </c>
      <c r="BV64" s="87" t="s">
        <v>173</v>
      </c>
      <c r="BW64" s="87" t="s">
        <v>173</v>
      </c>
      <c r="BX64" s="88" t="s">
        <v>173</v>
      </c>
      <c r="BY64" s="86">
        <v>128.71</v>
      </c>
      <c r="BZ64" s="87">
        <v>136.03</v>
      </c>
      <c r="CA64" s="87">
        <v>94.62</v>
      </c>
      <c r="CB64" s="88"/>
      <c r="CC64" s="86">
        <v>107.1238</v>
      </c>
      <c r="CD64" s="87">
        <v>109.31</v>
      </c>
      <c r="CE64" s="87">
        <v>98</v>
      </c>
      <c r="CF64" s="88"/>
      <c r="CG64" s="86" t="s">
        <v>173</v>
      </c>
      <c r="CH64" s="87" t="s">
        <v>173</v>
      </c>
      <c r="CI64" s="87" t="s">
        <v>173</v>
      </c>
      <c r="CJ64" s="88" t="s">
        <v>173</v>
      </c>
      <c r="CK64" s="86" t="s">
        <v>173</v>
      </c>
      <c r="CL64" s="87" t="s">
        <v>173</v>
      </c>
      <c r="CM64" s="87" t="s">
        <v>173</v>
      </c>
      <c r="CN64" s="88" t="s">
        <v>173</v>
      </c>
      <c r="CO64" s="86" t="s">
        <v>173</v>
      </c>
      <c r="CP64" s="87" t="s">
        <v>173</v>
      </c>
      <c r="CQ64" s="87" t="s">
        <v>173</v>
      </c>
      <c r="CR64" s="88" t="s">
        <v>173</v>
      </c>
      <c r="CS64" s="86" t="s">
        <v>173</v>
      </c>
      <c r="CT64" s="87" t="s">
        <v>173</v>
      </c>
      <c r="CU64" s="87" t="s">
        <v>173</v>
      </c>
      <c r="CV64" s="88" t="s">
        <v>173</v>
      </c>
      <c r="CW64" s="86" t="s">
        <v>173</v>
      </c>
      <c r="CX64" s="87" t="s">
        <v>173</v>
      </c>
      <c r="CY64" s="87" t="s">
        <v>173</v>
      </c>
      <c r="CZ64" s="88" t="s">
        <v>173</v>
      </c>
      <c r="DA64" s="86" t="s">
        <v>173</v>
      </c>
      <c r="DB64" s="87" t="s">
        <v>173</v>
      </c>
      <c r="DC64" s="87" t="s">
        <v>173</v>
      </c>
      <c r="DD64" s="88" t="s">
        <v>173</v>
      </c>
    </row>
    <row r="65" spans="1:108" ht="15.75">
      <c r="A65" s="79" t="s">
        <v>94</v>
      </c>
      <c r="B65" s="80">
        <v>1062</v>
      </c>
      <c r="C65" s="81" t="s">
        <v>219</v>
      </c>
      <c r="D65" s="82">
        <v>1950</v>
      </c>
      <c r="E65" s="83" t="s">
        <v>95</v>
      </c>
      <c r="F65" s="84" t="s">
        <v>196</v>
      </c>
      <c r="G65" s="84" t="s">
        <v>173</v>
      </c>
      <c r="H65" s="85" t="s">
        <v>67</v>
      </c>
      <c r="I65" s="86" t="s">
        <v>173</v>
      </c>
      <c r="J65" s="87" t="s">
        <v>173</v>
      </c>
      <c r="K65" s="87" t="s">
        <v>173</v>
      </c>
      <c r="L65" s="88"/>
      <c r="M65" s="86">
        <v>66.98</v>
      </c>
      <c r="N65" s="87">
        <v>65.13</v>
      </c>
      <c r="O65" s="87">
        <v>102</v>
      </c>
      <c r="P65" s="88"/>
      <c r="Q65" s="86">
        <v>69.61</v>
      </c>
      <c r="R65" s="87">
        <v>69.52</v>
      </c>
      <c r="S65" s="87">
        <v>100.13</v>
      </c>
      <c r="T65" s="88" t="s">
        <v>169</v>
      </c>
      <c r="U65" s="86" t="s">
        <v>173</v>
      </c>
      <c r="V65" s="87" t="s">
        <v>173</v>
      </c>
      <c r="W65" s="87" t="s">
        <v>173</v>
      </c>
      <c r="X65" s="88"/>
      <c r="Y65" s="86" t="s">
        <v>173</v>
      </c>
      <c r="Z65" s="87" t="s">
        <v>173</v>
      </c>
      <c r="AA65" s="87" t="s">
        <v>173</v>
      </c>
      <c r="AB65" s="88"/>
      <c r="AC65" s="86" t="s">
        <v>173</v>
      </c>
      <c r="AD65" s="87" t="s">
        <v>173</v>
      </c>
      <c r="AE65" s="87" t="s">
        <v>173</v>
      </c>
      <c r="AF65" s="88"/>
      <c r="AG65" s="86" t="s">
        <v>173</v>
      </c>
      <c r="AH65" s="87" t="s">
        <v>173</v>
      </c>
      <c r="AI65" s="87" t="s">
        <v>173</v>
      </c>
      <c r="AJ65" s="88" t="s">
        <v>173</v>
      </c>
      <c r="AK65" s="86" t="s">
        <v>173</v>
      </c>
      <c r="AL65" s="87" t="s">
        <v>173</v>
      </c>
      <c r="AM65" s="87" t="s">
        <v>173</v>
      </c>
      <c r="AN65" s="88"/>
      <c r="AO65" s="86">
        <v>106.94</v>
      </c>
      <c r="AP65" s="87">
        <v>108.1</v>
      </c>
      <c r="AQ65" s="87">
        <v>98.93</v>
      </c>
      <c r="AR65" s="88" t="s">
        <v>169</v>
      </c>
      <c r="AS65" s="86">
        <v>39.18</v>
      </c>
      <c r="AT65" s="87">
        <v>38.86</v>
      </c>
      <c r="AU65" s="87">
        <v>100.82</v>
      </c>
      <c r="AV65" s="88"/>
      <c r="AW65" s="86" t="s">
        <v>173</v>
      </c>
      <c r="AX65" s="87" t="s">
        <v>173</v>
      </c>
      <c r="AY65" s="87" t="s">
        <v>173</v>
      </c>
      <c r="AZ65" s="88"/>
      <c r="BA65" s="86">
        <v>63.58</v>
      </c>
      <c r="BB65" s="87">
        <v>63.59</v>
      </c>
      <c r="BC65" s="87">
        <v>99.98</v>
      </c>
      <c r="BD65" s="88" t="s">
        <v>168</v>
      </c>
      <c r="BE65" s="86" t="s">
        <v>173</v>
      </c>
      <c r="BF65" s="87" t="s">
        <v>173</v>
      </c>
      <c r="BG65" s="87" t="s">
        <v>173</v>
      </c>
      <c r="BH65" s="88" t="s">
        <v>173</v>
      </c>
      <c r="BI65" s="86" t="s">
        <v>173</v>
      </c>
      <c r="BJ65" s="87" t="s">
        <v>173</v>
      </c>
      <c r="BK65" s="87" t="s">
        <v>173</v>
      </c>
      <c r="BL65" s="88" t="s">
        <v>173</v>
      </c>
      <c r="BM65" s="86">
        <v>36.43</v>
      </c>
      <c r="BN65" s="87">
        <v>36.14</v>
      </c>
      <c r="BO65" s="87">
        <v>100.8</v>
      </c>
      <c r="BP65" s="88"/>
      <c r="BQ65" s="86">
        <v>101.9494</v>
      </c>
      <c r="BR65" s="87">
        <v>104.03</v>
      </c>
      <c r="BS65" s="87">
        <v>98</v>
      </c>
      <c r="BT65" s="88" t="s">
        <v>168</v>
      </c>
      <c r="BU65" s="86" t="s">
        <v>173</v>
      </c>
      <c r="BV65" s="87" t="s">
        <v>173</v>
      </c>
      <c r="BW65" s="87" t="s">
        <v>173</v>
      </c>
      <c r="BX65" s="88" t="s">
        <v>173</v>
      </c>
      <c r="BY65" s="86">
        <v>130.52</v>
      </c>
      <c r="BZ65" s="87">
        <v>131.05</v>
      </c>
      <c r="CA65" s="87">
        <v>99.6</v>
      </c>
      <c r="CB65" s="88"/>
      <c r="CC65" s="86">
        <v>103.4684</v>
      </c>
      <c r="CD65" s="87">
        <v>105.58</v>
      </c>
      <c r="CE65" s="87">
        <v>98</v>
      </c>
      <c r="CF65" s="88" t="s">
        <v>168</v>
      </c>
      <c r="CG65" s="86">
        <v>51.65</v>
      </c>
      <c r="CH65" s="87">
        <v>46.64</v>
      </c>
      <c r="CI65" s="87">
        <v>102</v>
      </c>
      <c r="CJ65" s="88"/>
      <c r="CK65" s="86" t="s">
        <v>173</v>
      </c>
      <c r="CL65" s="87" t="s">
        <v>173</v>
      </c>
      <c r="CM65" s="87" t="s">
        <v>173</v>
      </c>
      <c r="CN65" s="88" t="s">
        <v>173</v>
      </c>
      <c r="CO65" s="86" t="s">
        <v>173</v>
      </c>
      <c r="CP65" s="87" t="s">
        <v>173</v>
      </c>
      <c r="CQ65" s="87" t="s">
        <v>173</v>
      </c>
      <c r="CR65" s="88" t="s">
        <v>173</v>
      </c>
      <c r="CS65" s="86">
        <v>53.81</v>
      </c>
      <c r="CT65" s="87">
        <v>53.14</v>
      </c>
      <c r="CU65" s="87">
        <v>101.26</v>
      </c>
      <c r="CV65" s="88"/>
      <c r="CW65" s="86" t="s">
        <v>173</v>
      </c>
      <c r="CX65" s="87" t="s">
        <v>173</v>
      </c>
      <c r="CY65" s="87" t="s">
        <v>173</v>
      </c>
      <c r="CZ65" s="88" t="s">
        <v>173</v>
      </c>
      <c r="DA65" s="86">
        <v>96.67</v>
      </c>
      <c r="DB65" s="87">
        <v>100.55</v>
      </c>
      <c r="DC65" s="87">
        <v>96.14</v>
      </c>
      <c r="DD65" s="88" t="s">
        <v>168</v>
      </c>
    </row>
    <row r="66" spans="1:108" ht="15.75">
      <c r="A66" s="79" t="s">
        <v>94</v>
      </c>
      <c r="B66" s="80">
        <v>1106</v>
      </c>
      <c r="C66" s="81" t="s">
        <v>220</v>
      </c>
      <c r="D66" s="82">
        <v>1912</v>
      </c>
      <c r="E66" s="83" t="s">
        <v>104</v>
      </c>
      <c r="F66" s="84" t="s">
        <v>198</v>
      </c>
      <c r="G66" s="84" t="s">
        <v>173</v>
      </c>
      <c r="H66" s="85" t="s">
        <v>46</v>
      </c>
      <c r="I66" s="86" t="s">
        <v>173</v>
      </c>
      <c r="J66" s="87" t="s">
        <v>173</v>
      </c>
      <c r="K66" s="87" t="s">
        <v>173</v>
      </c>
      <c r="L66" s="88"/>
      <c r="M66" s="86" t="s">
        <v>173</v>
      </c>
      <c r="N66" s="87" t="s">
        <v>173</v>
      </c>
      <c r="O66" s="87" t="s">
        <v>173</v>
      </c>
      <c r="P66" s="88"/>
      <c r="Q66" s="86" t="s">
        <v>173</v>
      </c>
      <c r="R66" s="87" t="s">
        <v>173</v>
      </c>
      <c r="S66" s="87" t="s">
        <v>173</v>
      </c>
      <c r="T66" s="88"/>
      <c r="U66" s="86" t="s">
        <v>173</v>
      </c>
      <c r="V66" s="87" t="s">
        <v>173</v>
      </c>
      <c r="W66" s="87" t="s">
        <v>173</v>
      </c>
      <c r="X66" s="88" t="s">
        <v>173</v>
      </c>
      <c r="Y66" s="86" t="s">
        <v>173</v>
      </c>
      <c r="Z66" s="87" t="s">
        <v>173</v>
      </c>
      <c r="AA66" s="87" t="s">
        <v>173</v>
      </c>
      <c r="AB66" s="88" t="s">
        <v>173</v>
      </c>
      <c r="AC66" s="86" t="s">
        <v>173</v>
      </c>
      <c r="AD66" s="87" t="s">
        <v>173</v>
      </c>
      <c r="AE66" s="87" t="s">
        <v>173</v>
      </c>
      <c r="AF66" s="88" t="s">
        <v>173</v>
      </c>
      <c r="AG66" s="86" t="s">
        <v>173</v>
      </c>
      <c r="AH66" s="87" t="s">
        <v>173</v>
      </c>
      <c r="AI66" s="87" t="s">
        <v>173</v>
      </c>
      <c r="AJ66" s="88" t="s">
        <v>173</v>
      </c>
      <c r="AK66" s="86" t="s">
        <v>173</v>
      </c>
      <c r="AL66" s="87" t="s">
        <v>173</v>
      </c>
      <c r="AM66" s="87" t="s">
        <v>173</v>
      </c>
      <c r="AN66" s="88" t="s">
        <v>173</v>
      </c>
      <c r="AO66" s="86" t="s">
        <v>173</v>
      </c>
      <c r="AP66" s="87" t="s">
        <v>173</v>
      </c>
      <c r="AQ66" s="87" t="s">
        <v>173</v>
      </c>
      <c r="AR66" s="88"/>
      <c r="AS66" s="86" t="s">
        <v>173</v>
      </c>
      <c r="AT66" s="87" t="s">
        <v>173</v>
      </c>
      <c r="AU66" s="87" t="s">
        <v>173</v>
      </c>
      <c r="AV66" s="88"/>
      <c r="AW66" s="86">
        <v>55.06</v>
      </c>
      <c r="AX66" s="87">
        <v>70.86</v>
      </c>
      <c r="AY66" s="87">
        <v>77.7</v>
      </c>
      <c r="AZ66" s="88"/>
      <c r="BA66" s="86">
        <v>63.91</v>
      </c>
      <c r="BB66" s="87">
        <v>72.6</v>
      </c>
      <c r="BC66" s="87">
        <v>88.03</v>
      </c>
      <c r="BD66" s="88"/>
      <c r="BE66" s="86" t="s">
        <v>173</v>
      </c>
      <c r="BF66" s="87" t="s">
        <v>173</v>
      </c>
      <c r="BG66" s="87" t="s">
        <v>173</v>
      </c>
      <c r="BH66" s="88" t="s">
        <v>173</v>
      </c>
      <c r="BI66" s="86" t="s">
        <v>173</v>
      </c>
      <c r="BJ66" s="87" t="s">
        <v>173</v>
      </c>
      <c r="BK66" s="87" t="s">
        <v>173</v>
      </c>
      <c r="BL66" s="88" t="s">
        <v>173</v>
      </c>
      <c r="BM66" s="86">
        <v>36.87</v>
      </c>
      <c r="BN66" s="87">
        <v>40.19</v>
      </c>
      <c r="BO66" s="87">
        <v>91.74</v>
      </c>
      <c r="BP66" s="88"/>
      <c r="BQ66" s="86" t="s">
        <v>173</v>
      </c>
      <c r="BR66" s="87" t="s">
        <v>173</v>
      </c>
      <c r="BS66" s="87" t="s">
        <v>173</v>
      </c>
      <c r="BT66" s="88" t="s">
        <v>173</v>
      </c>
      <c r="BU66" s="86" t="s">
        <v>173</v>
      </c>
      <c r="BV66" s="87" t="s">
        <v>173</v>
      </c>
      <c r="BW66" s="87" t="s">
        <v>173</v>
      </c>
      <c r="BX66" s="88" t="s">
        <v>173</v>
      </c>
      <c r="BY66" s="86" t="s">
        <v>173</v>
      </c>
      <c r="BZ66" s="87" t="s">
        <v>173</v>
      </c>
      <c r="CA66" s="87" t="s">
        <v>173</v>
      </c>
      <c r="CB66" s="88" t="s">
        <v>173</v>
      </c>
      <c r="CC66" s="86" t="s">
        <v>173</v>
      </c>
      <c r="CD66" s="87" t="s">
        <v>173</v>
      </c>
      <c r="CE66" s="87" t="s">
        <v>173</v>
      </c>
      <c r="CF66" s="88" t="s">
        <v>173</v>
      </c>
      <c r="CG66" s="86" t="s">
        <v>173</v>
      </c>
      <c r="CH66" s="87" t="s">
        <v>173</v>
      </c>
      <c r="CI66" s="87" t="s">
        <v>173</v>
      </c>
      <c r="CJ66" s="88" t="s">
        <v>173</v>
      </c>
      <c r="CK66" s="86" t="s">
        <v>173</v>
      </c>
      <c r="CL66" s="87" t="s">
        <v>173</v>
      </c>
      <c r="CM66" s="87" t="s">
        <v>173</v>
      </c>
      <c r="CN66" s="88" t="s">
        <v>173</v>
      </c>
      <c r="CO66" s="86" t="s">
        <v>173</v>
      </c>
      <c r="CP66" s="87" t="s">
        <v>173</v>
      </c>
      <c r="CQ66" s="87" t="s">
        <v>173</v>
      </c>
      <c r="CR66" s="88" t="s">
        <v>173</v>
      </c>
      <c r="CS66" s="86" t="s">
        <v>173</v>
      </c>
      <c r="CT66" s="87" t="s">
        <v>173</v>
      </c>
      <c r="CU66" s="87" t="s">
        <v>173</v>
      </c>
      <c r="CV66" s="88" t="s">
        <v>173</v>
      </c>
      <c r="CW66" s="86" t="s">
        <v>173</v>
      </c>
      <c r="CX66" s="87" t="s">
        <v>173</v>
      </c>
      <c r="CY66" s="87" t="s">
        <v>173</v>
      </c>
      <c r="CZ66" s="88" t="s">
        <v>173</v>
      </c>
      <c r="DA66" s="86" t="s">
        <v>173</v>
      </c>
      <c r="DB66" s="87" t="s">
        <v>173</v>
      </c>
      <c r="DC66" s="87" t="s">
        <v>173</v>
      </c>
      <c r="DD66" s="88" t="s">
        <v>173</v>
      </c>
    </row>
    <row r="67" spans="1:108" ht="15.75">
      <c r="A67" s="79" t="s">
        <v>94</v>
      </c>
      <c r="B67" s="80">
        <v>1059</v>
      </c>
      <c r="C67" s="81" t="s">
        <v>220</v>
      </c>
      <c r="D67" s="82">
        <v>1950</v>
      </c>
      <c r="E67" s="83" t="s">
        <v>101</v>
      </c>
      <c r="F67" s="84" t="s">
        <v>196</v>
      </c>
      <c r="G67" s="84" t="s">
        <v>173</v>
      </c>
      <c r="H67" s="85" t="s">
        <v>69</v>
      </c>
      <c r="I67" s="86">
        <v>70.09</v>
      </c>
      <c r="J67" s="87">
        <v>72.36</v>
      </c>
      <c r="K67" s="87">
        <v>96.86</v>
      </c>
      <c r="L67" s="88"/>
      <c r="M67" s="86">
        <v>66.59</v>
      </c>
      <c r="N67" s="87">
        <v>69.78</v>
      </c>
      <c r="O67" s="87">
        <v>95.43</v>
      </c>
      <c r="P67" s="88"/>
      <c r="Q67" s="86">
        <v>66.62</v>
      </c>
      <c r="R67" s="87">
        <v>71.88</v>
      </c>
      <c r="S67" s="87">
        <v>92.68</v>
      </c>
      <c r="T67" s="88" t="s">
        <v>169</v>
      </c>
      <c r="U67" s="86" t="s">
        <v>173</v>
      </c>
      <c r="V67" s="87" t="s">
        <v>173</v>
      </c>
      <c r="W67" s="87" t="s">
        <v>173</v>
      </c>
      <c r="X67" s="88"/>
      <c r="Y67" s="86" t="s">
        <v>173</v>
      </c>
      <c r="Z67" s="87" t="s">
        <v>173</v>
      </c>
      <c r="AA67" s="87" t="s">
        <v>173</v>
      </c>
      <c r="AB67" s="88" t="s">
        <v>173</v>
      </c>
      <c r="AC67" s="86" t="s">
        <v>173</v>
      </c>
      <c r="AD67" s="87" t="s">
        <v>173</v>
      </c>
      <c r="AE67" s="87" t="s">
        <v>173</v>
      </c>
      <c r="AF67" s="88" t="s">
        <v>173</v>
      </c>
      <c r="AG67" s="86" t="s">
        <v>173</v>
      </c>
      <c r="AH67" s="87" t="s">
        <v>173</v>
      </c>
      <c r="AI67" s="87" t="s">
        <v>173</v>
      </c>
      <c r="AJ67" s="88" t="s">
        <v>173</v>
      </c>
      <c r="AK67" s="86">
        <v>28.42</v>
      </c>
      <c r="AL67" s="87">
        <v>29.81</v>
      </c>
      <c r="AM67" s="87">
        <v>95.34</v>
      </c>
      <c r="AN67" s="88" t="s">
        <v>169</v>
      </c>
      <c r="AO67" s="86">
        <v>106.06</v>
      </c>
      <c r="AP67" s="87">
        <v>112.34</v>
      </c>
      <c r="AQ67" s="87">
        <v>94.41</v>
      </c>
      <c r="AR67" s="88"/>
      <c r="AS67" s="86" t="s">
        <v>173</v>
      </c>
      <c r="AT67" s="87" t="s">
        <v>173</v>
      </c>
      <c r="AU67" s="87" t="s">
        <v>173</v>
      </c>
      <c r="AV67" s="88" t="s">
        <v>173</v>
      </c>
      <c r="AW67" s="86" t="s">
        <v>173</v>
      </c>
      <c r="AX67" s="87" t="s">
        <v>173</v>
      </c>
      <c r="AY67" s="87" t="s">
        <v>173</v>
      </c>
      <c r="AZ67" s="88"/>
      <c r="BA67" s="86" t="s">
        <v>173</v>
      </c>
      <c r="BB67" s="87" t="s">
        <v>173</v>
      </c>
      <c r="BC67" s="87" t="s">
        <v>173</v>
      </c>
      <c r="BD67" s="88"/>
      <c r="BE67" s="86" t="s">
        <v>173</v>
      </c>
      <c r="BF67" s="87" t="s">
        <v>173</v>
      </c>
      <c r="BG67" s="87" t="s">
        <v>173</v>
      </c>
      <c r="BH67" s="88" t="s">
        <v>173</v>
      </c>
      <c r="BI67" s="86" t="s">
        <v>173</v>
      </c>
      <c r="BJ67" s="87" t="s">
        <v>173</v>
      </c>
      <c r="BK67" s="87" t="s">
        <v>173</v>
      </c>
      <c r="BL67" s="88" t="s">
        <v>173</v>
      </c>
      <c r="BM67" s="86" t="s">
        <v>173</v>
      </c>
      <c r="BN67" s="87" t="s">
        <v>173</v>
      </c>
      <c r="BO67" s="87" t="s">
        <v>173</v>
      </c>
      <c r="BP67" s="88" t="s">
        <v>173</v>
      </c>
      <c r="BQ67" s="86" t="s">
        <v>173</v>
      </c>
      <c r="BR67" s="87" t="s">
        <v>173</v>
      </c>
      <c r="BS67" s="87" t="s">
        <v>173</v>
      </c>
      <c r="BT67" s="88" t="s">
        <v>173</v>
      </c>
      <c r="BU67" s="86" t="s">
        <v>173</v>
      </c>
      <c r="BV67" s="87" t="s">
        <v>173</v>
      </c>
      <c r="BW67" s="87" t="s">
        <v>173</v>
      </c>
      <c r="BX67" s="88" t="s">
        <v>173</v>
      </c>
      <c r="BY67" s="86" t="s">
        <v>173</v>
      </c>
      <c r="BZ67" s="87" t="s">
        <v>173</v>
      </c>
      <c r="CA67" s="87" t="s">
        <v>173</v>
      </c>
      <c r="CB67" s="88" t="s">
        <v>173</v>
      </c>
      <c r="CC67" s="86" t="s">
        <v>173</v>
      </c>
      <c r="CD67" s="87" t="s">
        <v>173</v>
      </c>
      <c r="CE67" s="87" t="s">
        <v>173</v>
      </c>
      <c r="CF67" s="88" t="s">
        <v>173</v>
      </c>
      <c r="CG67" s="86" t="s">
        <v>173</v>
      </c>
      <c r="CH67" s="87" t="s">
        <v>173</v>
      </c>
      <c r="CI67" s="87" t="s">
        <v>173</v>
      </c>
      <c r="CJ67" s="88" t="s">
        <v>173</v>
      </c>
      <c r="CK67" s="86" t="s">
        <v>173</v>
      </c>
      <c r="CL67" s="87" t="s">
        <v>173</v>
      </c>
      <c r="CM67" s="87" t="s">
        <v>173</v>
      </c>
      <c r="CN67" s="88" t="s">
        <v>173</v>
      </c>
      <c r="CO67" s="86" t="s">
        <v>173</v>
      </c>
      <c r="CP67" s="87" t="s">
        <v>173</v>
      </c>
      <c r="CQ67" s="87" t="s">
        <v>173</v>
      </c>
      <c r="CR67" s="88" t="s">
        <v>173</v>
      </c>
      <c r="CS67" s="86" t="s">
        <v>173</v>
      </c>
      <c r="CT67" s="87" t="s">
        <v>173</v>
      </c>
      <c r="CU67" s="87" t="s">
        <v>173</v>
      </c>
      <c r="CV67" s="88" t="s">
        <v>173</v>
      </c>
      <c r="CW67" s="86" t="s">
        <v>173</v>
      </c>
      <c r="CX67" s="87" t="s">
        <v>173</v>
      </c>
      <c r="CY67" s="87" t="s">
        <v>173</v>
      </c>
      <c r="CZ67" s="88" t="s">
        <v>173</v>
      </c>
      <c r="DA67" s="86" t="s">
        <v>173</v>
      </c>
      <c r="DB67" s="87" t="s">
        <v>173</v>
      </c>
      <c r="DC67" s="87" t="s">
        <v>173</v>
      </c>
      <c r="DD67" s="88" t="s">
        <v>173</v>
      </c>
    </row>
    <row r="68" spans="1:108" ht="15.75">
      <c r="A68" s="79" t="s">
        <v>94</v>
      </c>
      <c r="B68" s="80">
        <v>1079</v>
      </c>
      <c r="C68" s="81" t="s">
        <v>220</v>
      </c>
      <c r="D68" s="82">
        <v>1950</v>
      </c>
      <c r="E68" s="83" t="s">
        <v>102</v>
      </c>
      <c r="F68" s="84" t="s">
        <v>198</v>
      </c>
      <c r="G68" s="84" t="s">
        <v>173</v>
      </c>
      <c r="H68" s="85" t="s">
        <v>46</v>
      </c>
      <c r="I68" s="86" t="s">
        <v>173</v>
      </c>
      <c r="J68" s="87" t="s">
        <v>173</v>
      </c>
      <c r="K68" s="87" t="s">
        <v>173</v>
      </c>
      <c r="L68" s="88"/>
      <c r="M68" s="86" t="s">
        <v>173</v>
      </c>
      <c r="N68" s="87" t="s">
        <v>173</v>
      </c>
      <c r="O68" s="87" t="s">
        <v>173</v>
      </c>
      <c r="P68" s="88"/>
      <c r="Q68" s="86" t="s">
        <v>173</v>
      </c>
      <c r="R68" s="87" t="s">
        <v>173</v>
      </c>
      <c r="S68" s="87" t="s">
        <v>173</v>
      </c>
      <c r="T68" s="88"/>
      <c r="U68" s="86" t="s">
        <v>173</v>
      </c>
      <c r="V68" s="87" t="s">
        <v>173</v>
      </c>
      <c r="W68" s="87" t="s">
        <v>173</v>
      </c>
      <c r="X68" s="88"/>
      <c r="Y68" s="86" t="s">
        <v>173</v>
      </c>
      <c r="Z68" s="87" t="s">
        <v>173</v>
      </c>
      <c r="AA68" s="87" t="s">
        <v>173</v>
      </c>
      <c r="AB68" s="88" t="s">
        <v>173</v>
      </c>
      <c r="AC68" s="86" t="s">
        <v>173</v>
      </c>
      <c r="AD68" s="87" t="s">
        <v>173</v>
      </c>
      <c r="AE68" s="87" t="s">
        <v>173</v>
      </c>
      <c r="AF68" s="88" t="s">
        <v>173</v>
      </c>
      <c r="AG68" s="86" t="s">
        <v>173</v>
      </c>
      <c r="AH68" s="87" t="s">
        <v>173</v>
      </c>
      <c r="AI68" s="87" t="s">
        <v>173</v>
      </c>
      <c r="AJ68" s="88"/>
      <c r="AK68" s="86" t="s">
        <v>173</v>
      </c>
      <c r="AL68" s="87" t="s">
        <v>173</v>
      </c>
      <c r="AM68" s="87" t="s">
        <v>173</v>
      </c>
      <c r="AN68" s="88"/>
      <c r="AO68" s="86" t="s">
        <v>173</v>
      </c>
      <c r="AP68" s="87" t="s">
        <v>173</v>
      </c>
      <c r="AQ68" s="87" t="s">
        <v>173</v>
      </c>
      <c r="AR68" s="88"/>
      <c r="AS68" s="86" t="s">
        <v>173</v>
      </c>
      <c r="AT68" s="87" t="s">
        <v>173</v>
      </c>
      <c r="AU68" s="87" t="s">
        <v>173</v>
      </c>
      <c r="AV68" s="88" t="s">
        <v>173</v>
      </c>
      <c r="AW68" s="86" t="s">
        <v>173</v>
      </c>
      <c r="AX68" s="87" t="s">
        <v>173</v>
      </c>
      <c r="AY68" s="87" t="s">
        <v>173</v>
      </c>
      <c r="AZ68" s="88" t="s">
        <v>173</v>
      </c>
      <c r="BA68" s="86">
        <v>63.91</v>
      </c>
      <c r="BB68" s="87">
        <v>71.26</v>
      </c>
      <c r="BC68" s="87">
        <v>89.69</v>
      </c>
      <c r="BD68" s="88"/>
      <c r="BE68" s="86" t="s">
        <v>173</v>
      </c>
      <c r="BF68" s="87" t="s">
        <v>173</v>
      </c>
      <c r="BG68" s="87" t="s">
        <v>173</v>
      </c>
      <c r="BH68" s="88" t="s">
        <v>173</v>
      </c>
      <c r="BI68" s="86" t="s">
        <v>173</v>
      </c>
      <c r="BJ68" s="87" t="s">
        <v>173</v>
      </c>
      <c r="BK68" s="87" t="s">
        <v>173</v>
      </c>
      <c r="BL68" s="88" t="s">
        <v>173</v>
      </c>
      <c r="BM68" s="86">
        <v>36.87</v>
      </c>
      <c r="BN68" s="87">
        <v>43.15</v>
      </c>
      <c r="BO68" s="87">
        <v>85.45</v>
      </c>
      <c r="BP68" s="88"/>
      <c r="BQ68" s="86" t="s">
        <v>173</v>
      </c>
      <c r="BR68" s="87" t="s">
        <v>173</v>
      </c>
      <c r="BS68" s="87" t="s">
        <v>173</v>
      </c>
      <c r="BT68" s="88" t="s">
        <v>173</v>
      </c>
      <c r="BU68" s="86">
        <v>66.59</v>
      </c>
      <c r="BV68" s="87">
        <v>75.33</v>
      </c>
      <c r="BW68" s="87">
        <v>88.4</v>
      </c>
      <c r="BX68" s="88"/>
      <c r="BY68" s="86" t="s">
        <v>173</v>
      </c>
      <c r="BZ68" s="87" t="s">
        <v>173</v>
      </c>
      <c r="CA68" s="87" t="s">
        <v>173</v>
      </c>
      <c r="CB68" s="88" t="s">
        <v>173</v>
      </c>
      <c r="CC68" s="86" t="s">
        <v>173</v>
      </c>
      <c r="CD68" s="87" t="s">
        <v>173</v>
      </c>
      <c r="CE68" s="87" t="s">
        <v>173</v>
      </c>
      <c r="CF68" s="88" t="s">
        <v>173</v>
      </c>
      <c r="CG68" s="86" t="s">
        <v>173</v>
      </c>
      <c r="CH68" s="87" t="s">
        <v>173</v>
      </c>
      <c r="CI68" s="87" t="s">
        <v>173</v>
      </c>
      <c r="CJ68" s="88" t="s">
        <v>173</v>
      </c>
      <c r="CK68" s="86" t="s">
        <v>173</v>
      </c>
      <c r="CL68" s="87" t="s">
        <v>173</v>
      </c>
      <c r="CM68" s="87" t="s">
        <v>173</v>
      </c>
      <c r="CN68" s="88" t="s">
        <v>173</v>
      </c>
      <c r="CO68" s="86" t="s">
        <v>173</v>
      </c>
      <c r="CP68" s="87" t="s">
        <v>173</v>
      </c>
      <c r="CQ68" s="87" t="s">
        <v>173</v>
      </c>
      <c r="CR68" s="88" t="s">
        <v>173</v>
      </c>
      <c r="CS68" s="86" t="s">
        <v>173</v>
      </c>
      <c r="CT68" s="87" t="s">
        <v>173</v>
      </c>
      <c r="CU68" s="87" t="s">
        <v>173</v>
      </c>
      <c r="CV68" s="88" t="s">
        <v>173</v>
      </c>
      <c r="CW68" s="86" t="s">
        <v>173</v>
      </c>
      <c r="CX68" s="87" t="s">
        <v>173</v>
      </c>
      <c r="CY68" s="87" t="s">
        <v>173</v>
      </c>
      <c r="CZ68" s="88" t="s">
        <v>173</v>
      </c>
      <c r="DA68" s="86" t="s">
        <v>173</v>
      </c>
      <c r="DB68" s="87" t="s">
        <v>173</v>
      </c>
      <c r="DC68" s="87" t="s">
        <v>173</v>
      </c>
      <c r="DD68" s="88" t="s">
        <v>173</v>
      </c>
    </row>
    <row r="69" spans="1:108" ht="15.75">
      <c r="A69" s="79" t="s">
        <v>94</v>
      </c>
      <c r="B69" s="80">
        <v>1060</v>
      </c>
      <c r="C69" s="81" t="s">
        <v>220</v>
      </c>
      <c r="D69" s="82">
        <v>1840</v>
      </c>
      <c r="E69" s="83" t="s">
        <v>107</v>
      </c>
      <c r="F69" s="84" t="s">
        <v>198</v>
      </c>
      <c r="G69" s="84" t="s">
        <v>173</v>
      </c>
      <c r="H69" s="85" t="s">
        <v>46</v>
      </c>
      <c r="I69" s="86" t="s">
        <v>173</v>
      </c>
      <c r="J69" s="87" t="s">
        <v>173</v>
      </c>
      <c r="K69" s="87" t="s">
        <v>173</v>
      </c>
      <c r="L69" s="88"/>
      <c r="M69" s="86" t="s">
        <v>173</v>
      </c>
      <c r="N69" s="87" t="s">
        <v>173</v>
      </c>
      <c r="O69" s="87" t="s">
        <v>173</v>
      </c>
      <c r="P69" s="88" t="s">
        <v>173</v>
      </c>
      <c r="Q69" s="86" t="s">
        <v>173</v>
      </c>
      <c r="R69" s="87" t="s">
        <v>173</v>
      </c>
      <c r="S69" s="87" t="s">
        <v>173</v>
      </c>
      <c r="T69" s="88"/>
      <c r="U69" s="86" t="s">
        <v>173</v>
      </c>
      <c r="V69" s="87" t="s">
        <v>173</v>
      </c>
      <c r="W69" s="87" t="s">
        <v>173</v>
      </c>
      <c r="X69" s="88"/>
      <c r="Y69" s="86" t="s">
        <v>173</v>
      </c>
      <c r="Z69" s="87" t="s">
        <v>173</v>
      </c>
      <c r="AA69" s="87" t="s">
        <v>173</v>
      </c>
      <c r="AB69" s="88" t="s">
        <v>173</v>
      </c>
      <c r="AC69" s="86" t="s">
        <v>173</v>
      </c>
      <c r="AD69" s="87" t="s">
        <v>173</v>
      </c>
      <c r="AE69" s="87" t="s">
        <v>173</v>
      </c>
      <c r="AF69" s="88" t="s">
        <v>173</v>
      </c>
      <c r="AG69" s="86" t="s">
        <v>173</v>
      </c>
      <c r="AH69" s="87" t="s">
        <v>173</v>
      </c>
      <c r="AI69" s="87" t="s">
        <v>173</v>
      </c>
      <c r="AJ69" s="88" t="s">
        <v>173</v>
      </c>
      <c r="AK69" s="86" t="s">
        <v>173</v>
      </c>
      <c r="AL69" s="87" t="s">
        <v>173</v>
      </c>
      <c r="AM69" s="87" t="s">
        <v>173</v>
      </c>
      <c r="AN69" s="88" t="s">
        <v>173</v>
      </c>
      <c r="AO69" s="86" t="s">
        <v>173</v>
      </c>
      <c r="AP69" s="87" t="s">
        <v>173</v>
      </c>
      <c r="AQ69" s="87" t="s">
        <v>173</v>
      </c>
      <c r="AR69" s="88" t="s">
        <v>173</v>
      </c>
      <c r="AS69" s="86" t="s">
        <v>173</v>
      </c>
      <c r="AT69" s="87" t="s">
        <v>173</v>
      </c>
      <c r="AU69" s="87" t="s">
        <v>173</v>
      </c>
      <c r="AV69" s="88" t="s">
        <v>173</v>
      </c>
      <c r="AW69" s="86" t="s">
        <v>173</v>
      </c>
      <c r="AX69" s="87" t="s">
        <v>173</v>
      </c>
      <c r="AY69" s="87" t="s">
        <v>173</v>
      </c>
      <c r="AZ69" s="88" t="s">
        <v>173</v>
      </c>
      <c r="BA69" s="86" t="s">
        <v>173</v>
      </c>
      <c r="BB69" s="87" t="s">
        <v>173</v>
      </c>
      <c r="BC69" s="87" t="s">
        <v>173</v>
      </c>
      <c r="BD69" s="88"/>
      <c r="BE69" s="86" t="s">
        <v>173</v>
      </c>
      <c r="BF69" s="87" t="s">
        <v>173</v>
      </c>
      <c r="BG69" s="87" t="s">
        <v>173</v>
      </c>
      <c r="BH69" s="88" t="s">
        <v>173</v>
      </c>
      <c r="BI69" s="86" t="s">
        <v>173</v>
      </c>
      <c r="BJ69" s="87" t="s">
        <v>173</v>
      </c>
      <c r="BK69" s="87" t="s">
        <v>173</v>
      </c>
      <c r="BL69" s="88" t="s">
        <v>173</v>
      </c>
      <c r="BM69" s="86" t="s">
        <v>173</v>
      </c>
      <c r="BN69" s="87" t="s">
        <v>173</v>
      </c>
      <c r="BO69" s="87" t="s">
        <v>173</v>
      </c>
      <c r="BP69" s="88" t="s">
        <v>173</v>
      </c>
      <c r="BQ69" s="86" t="s">
        <v>173</v>
      </c>
      <c r="BR69" s="87" t="s">
        <v>173</v>
      </c>
      <c r="BS69" s="87" t="s">
        <v>173</v>
      </c>
      <c r="BT69" s="88" t="s">
        <v>173</v>
      </c>
      <c r="BU69" s="86">
        <v>66.59</v>
      </c>
      <c r="BV69" s="87">
        <v>70.68</v>
      </c>
      <c r="BW69" s="87">
        <v>94.21</v>
      </c>
      <c r="BX69" s="88"/>
      <c r="BY69" s="86" t="s">
        <v>173</v>
      </c>
      <c r="BZ69" s="87" t="s">
        <v>173</v>
      </c>
      <c r="CA69" s="87" t="s">
        <v>173</v>
      </c>
      <c r="CB69" s="88" t="s">
        <v>173</v>
      </c>
      <c r="CC69" s="86" t="s">
        <v>173</v>
      </c>
      <c r="CD69" s="87" t="s">
        <v>173</v>
      </c>
      <c r="CE69" s="87" t="s">
        <v>173</v>
      </c>
      <c r="CF69" s="88" t="s">
        <v>173</v>
      </c>
      <c r="CG69" s="86" t="s">
        <v>173</v>
      </c>
      <c r="CH69" s="87" t="s">
        <v>173</v>
      </c>
      <c r="CI69" s="87" t="s">
        <v>173</v>
      </c>
      <c r="CJ69" s="88" t="s">
        <v>173</v>
      </c>
      <c r="CK69" s="86" t="s">
        <v>173</v>
      </c>
      <c r="CL69" s="87" t="s">
        <v>173</v>
      </c>
      <c r="CM69" s="87" t="s">
        <v>173</v>
      </c>
      <c r="CN69" s="88" t="s">
        <v>173</v>
      </c>
      <c r="CO69" s="86" t="s">
        <v>173</v>
      </c>
      <c r="CP69" s="87" t="s">
        <v>173</v>
      </c>
      <c r="CQ69" s="87" t="s">
        <v>173</v>
      </c>
      <c r="CR69" s="88" t="s">
        <v>173</v>
      </c>
      <c r="CS69" s="86" t="s">
        <v>173</v>
      </c>
      <c r="CT69" s="87" t="s">
        <v>173</v>
      </c>
      <c r="CU69" s="87" t="s">
        <v>173</v>
      </c>
      <c r="CV69" s="88" t="s">
        <v>173</v>
      </c>
      <c r="CW69" s="86" t="s">
        <v>173</v>
      </c>
      <c r="CX69" s="87" t="s">
        <v>173</v>
      </c>
      <c r="CY69" s="87" t="s">
        <v>173</v>
      </c>
      <c r="CZ69" s="88" t="s">
        <v>173</v>
      </c>
      <c r="DA69" s="86" t="s">
        <v>173</v>
      </c>
      <c r="DB69" s="87" t="s">
        <v>173</v>
      </c>
      <c r="DC69" s="87" t="s">
        <v>173</v>
      </c>
      <c r="DD69" s="88" t="s">
        <v>173</v>
      </c>
    </row>
    <row r="70" spans="1:108" ht="15.75">
      <c r="A70" s="79" t="s">
        <v>94</v>
      </c>
      <c r="B70" s="80">
        <v>1056</v>
      </c>
      <c r="C70" s="81" t="s">
        <v>220</v>
      </c>
      <c r="D70" s="82">
        <v>1950</v>
      </c>
      <c r="E70" s="83" t="s">
        <v>96</v>
      </c>
      <c r="F70" s="84" t="s">
        <v>196</v>
      </c>
      <c r="G70" s="84" t="s">
        <v>173</v>
      </c>
      <c r="H70" s="85" t="s">
        <v>46</v>
      </c>
      <c r="I70" s="86">
        <v>70.09</v>
      </c>
      <c r="J70" s="87">
        <v>69.82</v>
      </c>
      <c r="K70" s="87">
        <v>100.39</v>
      </c>
      <c r="L70" s="88"/>
      <c r="M70" s="86" t="s">
        <v>173</v>
      </c>
      <c r="N70" s="87" t="s">
        <v>173</v>
      </c>
      <c r="O70" s="87" t="s">
        <v>173</v>
      </c>
      <c r="P70" s="88"/>
      <c r="Q70" s="86" t="s">
        <v>173</v>
      </c>
      <c r="R70" s="87" t="s">
        <v>173</v>
      </c>
      <c r="S70" s="87" t="s">
        <v>173</v>
      </c>
      <c r="T70" s="88" t="s">
        <v>173</v>
      </c>
      <c r="U70" s="86">
        <v>54.85</v>
      </c>
      <c r="V70" s="87">
        <v>55.43</v>
      </c>
      <c r="W70" s="87">
        <v>98.95</v>
      </c>
      <c r="X70" s="88"/>
      <c r="Y70" s="86" t="s">
        <v>173</v>
      </c>
      <c r="Z70" s="87" t="s">
        <v>173</v>
      </c>
      <c r="AA70" s="87" t="s">
        <v>173</v>
      </c>
      <c r="AB70" s="88" t="s">
        <v>173</v>
      </c>
      <c r="AC70" s="86" t="s">
        <v>173</v>
      </c>
      <c r="AD70" s="87" t="s">
        <v>173</v>
      </c>
      <c r="AE70" s="87" t="s">
        <v>173</v>
      </c>
      <c r="AF70" s="88" t="s">
        <v>173</v>
      </c>
      <c r="AG70" s="86">
        <v>47.05</v>
      </c>
      <c r="AH70" s="87">
        <v>48.93</v>
      </c>
      <c r="AI70" s="87">
        <v>96.16</v>
      </c>
      <c r="AJ70" s="88" t="s">
        <v>169</v>
      </c>
      <c r="AK70" s="86" t="s">
        <v>173</v>
      </c>
      <c r="AL70" s="87" t="s">
        <v>173</v>
      </c>
      <c r="AM70" s="87" t="s">
        <v>173</v>
      </c>
      <c r="AN70" s="88" t="s">
        <v>173</v>
      </c>
      <c r="AO70" s="86">
        <v>106.06</v>
      </c>
      <c r="AP70" s="87">
        <v>110.87</v>
      </c>
      <c r="AQ70" s="87">
        <v>95.66</v>
      </c>
      <c r="AR70" s="88" t="s">
        <v>168</v>
      </c>
      <c r="AS70" s="86">
        <v>39.52</v>
      </c>
      <c r="AT70" s="87">
        <v>41.45</v>
      </c>
      <c r="AU70" s="87">
        <v>95.34</v>
      </c>
      <c r="AV70" s="88" t="s">
        <v>168</v>
      </c>
      <c r="AW70" s="86" t="s">
        <v>173</v>
      </c>
      <c r="AX70" s="87" t="s">
        <v>173</v>
      </c>
      <c r="AY70" s="87" t="s">
        <v>173</v>
      </c>
      <c r="AZ70" s="88" t="s">
        <v>173</v>
      </c>
      <c r="BA70" s="86">
        <v>63.91</v>
      </c>
      <c r="BB70" s="87">
        <v>65.39</v>
      </c>
      <c r="BC70" s="87">
        <v>97.74</v>
      </c>
      <c r="BD70" s="88"/>
      <c r="BE70" s="86" t="s">
        <v>173</v>
      </c>
      <c r="BF70" s="87" t="s">
        <v>173</v>
      </c>
      <c r="BG70" s="87" t="s">
        <v>173</v>
      </c>
      <c r="BH70" s="88" t="s">
        <v>173</v>
      </c>
      <c r="BI70" s="86" t="s">
        <v>173</v>
      </c>
      <c r="BJ70" s="87" t="s">
        <v>173</v>
      </c>
      <c r="BK70" s="87" t="s">
        <v>173</v>
      </c>
      <c r="BL70" s="88" t="s">
        <v>173</v>
      </c>
      <c r="BM70" s="86">
        <v>36.87</v>
      </c>
      <c r="BN70" s="87">
        <v>38.92</v>
      </c>
      <c r="BO70" s="87">
        <v>94.73</v>
      </c>
      <c r="BP70" s="88" t="s">
        <v>168</v>
      </c>
      <c r="BQ70" s="86">
        <v>104.5072</v>
      </c>
      <c r="BR70" s="87">
        <v>106.64</v>
      </c>
      <c r="BS70" s="87">
        <v>98</v>
      </c>
      <c r="BT70" s="88"/>
      <c r="BU70" s="86">
        <v>66.59</v>
      </c>
      <c r="BV70" s="87">
        <v>68.21</v>
      </c>
      <c r="BW70" s="87">
        <v>97.62</v>
      </c>
      <c r="BX70" s="88" t="s">
        <v>169</v>
      </c>
      <c r="BY70" s="86" t="s">
        <v>173</v>
      </c>
      <c r="BZ70" s="87" t="s">
        <v>173</v>
      </c>
      <c r="CA70" s="87" t="s">
        <v>173</v>
      </c>
      <c r="CB70" s="88" t="s">
        <v>173</v>
      </c>
      <c r="CC70" s="86" t="s">
        <v>173</v>
      </c>
      <c r="CD70" s="87" t="s">
        <v>173</v>
      </c>
      <c r="CE70" s="87" t="s">
        <v>173</v>
      </c>
      <c r="CF70" s="88" t="s">
        <v>173</v>
      </c>
      <c r="CG70" s="86">
        <v>47.05</v>
      </c>
      <c r="CH70" s="87">
        <v>47.97</v>
      </c>
      <c r="CI70" s="87">
        <v>98.08</v>
      </c>
      <c r="CJ70" s="88"/>
      <c r="CK70" s="86" t="s">
        <v>173</v>
      </c>
      <c r="CL70" s="87" t="s">
        <v>173</v>
      </c>
      <c r="CM70" s="87" t="s">
        <v>173</v>
      </c>
      <c r="CN70" s="88" t="s">
        <v>173</v>
      </c>
      <c r="CO70" s="86" t="s">
        <v>173</v>
      </c>
      <c r="CP70" s="87" t="s">
        <v>173</v>
      </c>
      <c r="CQ70" s="87" t="s">
        <v>173</v>
      </c>
      <c r="CR70" s="88" t="s">
        <v>173</v>
      </c>
      <c r="CS70" s="86">
        <v>51.85</v>
      </c>
      <c r="CT70" s="87">
        <v>54.24</v>
      </c>
      <c r="CU70" s="87">
        <v>95.59</v>
      </c>
      <c r="CV70" s="88" t="s">
        <v>168</v>
      </c>
      <c r="CW70" s="86" t="s">
        <v>173</v>
      </c>
      <c r="CX70" s="87" t="s">
        <v>173</v>
      </c>
      <c r="CY70" s="87" t="s">
        <v>173</v>
      </c>
      <c r="CZ70" s="88" t="s">
        <v>173</v>
      </c>
      <c r="DA70" s="86">
        <v>97.53</v>
      </c>
      <c r="DB70" s="87">
        <v>99.02</v>
      </c>
      <c r="DC70" s="87">
        <v>98.5</v>
      </c>
      <c r="DD70" s="88"/>
    </row>
    <row r="71" spans="1:108" ht="15.75">
      <c r="A71" s="79" t="s">
        <v>94</v>
      </c>
      <c r="B71" s="80">
        <v>1068</v>
      </c>
      <c r="C71" s="81" t="s">
        <v>219</v>
      </c>
      <c r="D71" s="82">
        <v>1950</v>
      </c>
      <c r="E71" s="83" t="s">
        <v>99</v>
      </c>
      <c r="F71" s="84" t="s">
        <v>196</v>
      </c>
      <c r="G71" s="84" t="s">
        <v>173</v>
      </c>
      <c r="H71" s="85" t="s">
        <v>67</v>
      </c>
      <c r="I71" s="86" t="s">
        <v>173</v>
      </c>
      <c r="J71" s="87" t="s">
        <v>173</v>
      </c>
      <c r="K71" s="87" t="s">
        <v>173</v>
      </c>
      <c r="L71" s="88"/>
      <c r="M71" s="86" t="s">
        <v>173</v>
      </c>
      <c r="N71" s="87" t="s">
        <v>173</v>
      </c>
      <c r="O71" s="87" t="s">
        <v>173</v>
      </c>
      <c r="P71" s="88"/>
      <c r="Q71" s="86" t="s">
        <v>173</v>
      </c>
      <c r="R71" s="87" t="s">
        <v>173</v>
      </c>
      <c r="S71" s="87" t="s">
        <v>173</v>
      </c>
      <c r="T71" s="88"/>
      <c r="U71" s="86">
        <v>54.89</v>
      </c>
      <c r="V71" s="87">
        <v>58.84</v>
      </c>
      <c r="W71" s="87">
        <v>93.29</v>
      </c>
      <c r="X71" s="88"/>
      <c r="Y71" s="86" t="s">
        <v>173</v>
      </c>
      <c r="Z71" s="87" t="s">
        <v>173</v>
      </c>
      <c r="AA71" s="87" t="s">
        <v>173</v>
      </c>
      <c r="AB71" s="88" t="s">
        <v>173</v>
      </c>
      <c r="AC71" s="86" t="s">
        <v>173</v>
      </c>
      <c r="AD71" s="87" t="s">
        <v>173</v>
      </c>
      <c r="AE71" s="87" t="s">
        <v>173</v>
      </c>
      <c r="AF71" s="88" t="s">
        <v>173</v>
      </c>
      <c r="AG71" s="86" t="s">
        <v>173</v>
      </c>
      <c r="AH71" s="87" t="s">
        <v>173</v>
      </c>
      <c r="AI71" s="87" t="s">
        <v>173</v>
      </c>
      <c r="AJ71" s="88"/>
      <c r="AK71" s="86" t="s">
        <v>173</v>
      </c>
      <c r="AL71" s="87" t="s">
        <v>173</v>
      </c>
      <c r="AM71" s="87" t="s">
        <v>173</v>
      </c>
      <c r="AN71" s="88" t="s">
        <v>173</v>
      </c>
      <c r="AO71" s="86">
        <v>106.94</v>
      </c>
      <c r="AP71" s="87">
        <v>200</v>
      </c>
      <c r="AQ71" s="87">
        <v>53.47</v>
      </c>
      <c r="AR71" s="88" t="s">
        <v>169</v>
      </c>
      <c r="AS71" s="86" t="s">
        <v>173</v>
      </c>
      <c r="AT71" s="87" t="s">
        <v>173</v>
      </c>
      <c r="AU71" s="87" t="s">
        <v>173</v>
      </c>
      <c r="AV71" s="88"/>
      <c r="AW71" s="86" t="s">
        <v>173</v>
      </c>
      <c r="AX71" s="87" t="s">
        <v>173</v>
      </c>
      <c r="AY71" s="87" t="s">
        <v>173</v>
      </c>
      <c r="AZ71" s="88" t="s">
        <v>173</v>
      </c>
      <c r="BA71" s="86" t="s">
        <v>173</v>
      </c>
      <c r="BB71" s="87" t="s">
        <v>173</v>
      </c>
      <c r="BC71" s="87" t="s">
        <v>173</v>
      </c>
      <c r="BD71" s="88"/>
      <c r="BE71" s="86" t="s">
        <v>173</v>
      </c>
      <c r="BF71" s="87" t="s">
        <v>173</v>
      </c>
      <c r="BG71" s="87" t="s">
        <v>173</v>
      </c>
      <c r="BH71" s="88" t="s">
        <v>173</v>
      </c>
      <c r="BI71" s="86" t="s">
        <v>173</v>
      </c>
      <c r="BJ71" s="87" t="s">
        <v>173</v>
      </c>
      <c r="BK71" s="87" t="s">
        <v>173</v>
      </c>
      <c r="BL71" s="88" t="s">
        <v>173</v>
      </c>
      <c r="BM71" s="86" t="s">
        <v>173</v>
      </c>
      <c r="BN71" s="87" t="s">
        <v>173</v>
      </c>
      <c r="BO71" s="87" t="s">
        <v>173</v>
      </c>
      <c r="BP71" s="88" t="s">
        <v>173</v>
      </c>
      <c r="BQ71" s="86">
        <v>101.9494</v>
      </c>
      <c r="BR71" s="87">
        <v>111.95</v>
      </c>
      <c r="BS71" s="87">
        <v>91.07</v>
      </c>
      <c r="BT71" s="88"/>
      <c r="BU71" s="86" t="s">
        <v>173</v>
      </c>
      <c r="BV71" s="87" t="s">
        <v>173</v>
      </c>
      <c r="BW71" s="87" t="s">
        <v>173</v>
      </c>
      <c r="BX71" s="88" t="s">
        <v>173</v>
      </c>
      <c r="BY71" s="86" t="s">
        <v>173</v>
      </c>
      <c r="BZ71" s="87" t="s">
        <v>173</v>
      </c>
      <c r="CA71" s="87" t="s">
        <v>173</v>
      </c>
      <c r="CB71" s="88" t="s">
        <v>173</v>
      </c>
      <c r="CC71" s="86" t="s">
        <v>173</v>
      </c>
      <c r="CD71" s="87" t="s">
        <v>173</v>
      </c>
      <c r="CE71" s="87" t="s">
        <v>173</v>
      </c>
      <c r="CF71" s="88" t="s">
        <v>173</v>
      </c>
      <c r="CG71" s="86">
        <v>51.65</v>
      </c>
      <c r="CH71" s="87">
        <v>51.5</v>
      </c>
      <c r="CI71" s="87">
        <v>100.29</v>
      </c>
      <c r="CJ71" s="88"/>
      <c r="CK71" s="86" t="s">
        <v>173</v>
      </c>
      <c r="CL71" s="87" t="s">
        <v>173</v>
      </c>
      <c r="CM71" s="87" t="s">
        <v>173</v>
      </c>
      <c r="CN71" s="88" t="s">
        <v>173</v>
      </c>
      <c r="CO71" s="86" t="s">
        <v>173</v>
      </c>
      <c r="CP71" s="87" t="s">
        <v>173</v>
      </c>
      <c r="CQ71" s="87" t="s">
        <v>173</v>
      </c>
      <c r="CR71" s="88" t="s">
        <v>173</v>
      </c>
      <c r="CS71" s="86" t="s">
        <v>173</v>
      </c>
      <c r="CT71" s="87" t="s">
        <v>173</v>
      </c>
      <c r="CU71" s="87" t="s">
        <v>173</v>
      </c>
      <c r="CV71" s="88" t="s">
        <v>173</v>
      </c>
      <c r="CW71" s="86">
        <v>54.89</v>
      </c>
      <c r="CX71" s="87">
        <v>59.69</v>
      </c>
      <c r="CY71" s="87">
        <v>91.96</v>
      </c>
      <c r="CZ71" s="88"/>
      <c r="DA71" s="86">
        <v>96.67</v>
      </c>
      <c r="DB71" s="87">
        <v>109.37</v>
      </c>
      <c r="DC71" s="87">
        <v>88.39</v>
      </c>
      <c r="DD71" s="88"/>
    </row>
    <row r="72" spans="1:108" ht="15.75">
      <c r="A72" s="79" t="s">
        <v>94</v>
      </c>
      <c r="B72" s="80">
        <v>1102</v>
      </c>
      <c r="C72" s="81" t="s">
        <v>220</v>
      </c>
      <c r="D72" s="82">
        <v>1950</v>
      </c>
      <c r="E72" s="83" t="s">
        <v>106</v>
      </c>
      <c r="F72" s="84" t="s">
        <v>196</v>
      </c>
      <c r="G72" s="84" t="s">
        <v>173</v>
      </c>
      <c r="H72" s="85" t="s">
        <v>46</v>
      </c>
      <c r="I72" s="86" t="s">
        <v>173</v>
      </c>
      <c r="J72" s="87" t="s">
        <v>173</v>
      </c>
      <c r="K72" s="87" t="s">
        <v>173</v>
      </c>
      <c r="L72" s="88"/>
      <c r="M72" s="86" t="s">
        <v>173</v>
      </c>
      <c r="N72" s="87" t="s">
        <v>173</v>
      </c>
      <c r="O72" s="87" t="s">
        <v>173</v>
      </c>
      <c r="P72" s="88" t="s">
        <v>173</v>
      </c>
      <c r="Q72" s="86" t="s">
        <v>173</v>
      </c>
      <c r="R72" s="87" t="s">
        <v>173</v>
      </c>
      <c r="S72" s="87" t="s">
        <v>173</v>
      </c>
      <c r="T72" s="88"/>
      <c r="U72" s="86" t="s">
        <v>173</v>
      </c>
      <c r="V72" s="87" t="s">
        <v>173</v>
      </c>
      <c r="W72" s="87" t="s">
        <v>173</v>
      </c>
      <c r="X72" s="88"/>
      <c r="Y72" s="86" t="s">
        <v>173</v>
      </c>
      <c r="Z72" s="87" t="s">
        <v>173</v>
      </c>
      <c r="AA72" s="87" t="s">
        <v>173</v>
      </c>
      <c r="AB72" s="88" t="s">
        <v>173</v>
      </c>
      <c r="AC72" s="86" t="s">
        <v>173</v>
      </c>
      <c r="AD72" s="87" t="s">
        <v>173</v>
      </c>
      <c r="AE72" s="87" t="s">
        <v>173</v>
      </c>
      <c r="AF72" s="88" t="s">
        <v>173</v>
      </c>
      <c r="AG72" s="86" t="s">
        <v>173</v>
      </c>
      <c r="AH72" s="87" t="s">
        <v>173</v>
      </c>
      <c r="AI72" s="87" t="s">
        <v>173</v>
      </c>
      <c r="AJ72" s="88" t="s">
        <v>173</v>
      </c>
      <c r="AK72" s="86" t="s">
        <v>173</v>
      </c>
      <c r="AL72" s="87" t="s">
        <v>173</v>
      </c>
      <c r="AM72" s="87" t="s">
        <v>173</v>
      </c>
      <c r="AN72" s="88" t="s">
        <v>173</v>
      </c>
      <c r="AO72" s="86" t="s">
        <v>173</v>
      </c>
      <c r="AP72" s="87" t="s">
        <v>173</v>
      </c>
      <c r="AQ72" s="87" t="s">
        <v>173</v>
      </c>
      <c r="AR72" s="88"/>
      <c r="AS72" s="86" t="s">
        <v>173</v>
      </c>
      <c r="AT72" s="87" t="s">
        <v>173</v>
      </c>
      <c r="AU72" s="87" t="s">
        <v>173</v>
      </c>
      <c r="AV72" s="88" t="s">
        <v>173</v>
      </c>
      <c r="AW72" s="86" t="s">
        <v>173</v>
      </c>
      <c r="AX72" s="87" t="s">
        <v>173</v>
      </c>
      <c r="AY72" s="87" t="s">
        <v>173</v>
      </c>
      <c r="AZ72" s="88" t="s">
        <v>173</v>
      </c>
      <c r="BA72" s="86" t="s">
        <v>173</v>
      </c>
      <c r="BB72" s="87" t="s">
        <v>173</v>
      </c>
      <c r="BC72" s="87" t="s">
        <v>173</v>
      </c>
      <c r="BD72" s="88" t="s">
        <v>173</v>
      </c>
      <c r="BE72" s="86" t="s">
        <v>173</v>
      </c>
      <c r="BF72" s="87" t="s">
        <v>173</v>
      </c>
      <c r="BG72" s="87" t="s">
        <v>173</v>
      </c>
      <c r="BH72" s="88" t="s">
        <v>173</v>
      </c>
      <c r="BI72" s="86" t="s">
        <v>173</v>
      </c>
      <c r="BJ72" s="87" t="s">
        <v>173</v>
      </c>
      <c r="BK72" s="87" t="s">
        <v>173</v>
      </c>
      <c r="BL72" s="88" t="s">
        <v>173</v>
      </c>
      <c r="BM72" s="86" t="s">
        <v>173</v>
      </c>
      <c r="BN72" s="87" t="s">
        <v>173</v>
      </c>
      <c r="BO72" s="87" t="s">
        <v>173</v>
      </c>
      <c r="BP72" s="88" t="s">
        <v>173</v>
      </c>
      <c r="BQ72" s="86" t="s">
        <v>173</v>
      </c>
      <c r="BR72" s="87" t="s">
        <v>173</v>
      </c>
      <c r="BS72" s="87" t="s">
        <v>173</v>
      </c>
      <c r="BT72" s="88" t="s">
        <v>173</v>
      </c>
      <c r="BU72" s="86">
        <v>66.59</v>
      </c>
      <c r="BV72" s="87">
        <v>68.14</v>
      </c>
      <c r="BW72" s="87">
        <v>97.73</v>
      </c>
      <c r="BX72" s="88"/>
      <c r="BY72" s="86" t="s">
        <v>173</v>
      </c>
      <c r="BZ72" s="87" t="s">
        <v>173</v>
      </c>
      <c r="CA72" s="87" t="s">
        <v>173</v>
      </c>
      <c r="CB72" s="88" t="s">
        <v>173</v>
      </c>
      <c r="CC72" s="86" t="s">
        <v>173</v>
      </c>
      <c r="CD72" s="87" t="s">
        <v>173</v>
      </c>
      <c r="CE72" s="87" t="s">
        <v>173</v>
      </c>
      <c r="CF72" s="88" t="s">
        <v>173</v>
      </c>
      <c r="CG72" s="86" t="s">
        <v>173</v>
      </c>
      <c r="CH72" s="87" t="s">
        <v>173</v>
      </c>
      <c r="CI72" s="87" t="s">
        <v>173</v>
      </c>
      <c r="CJ72" s="88" t="s">
        <v>173</v>
      </c>
      <c r="CK72" s="86" t="s">
        <v>173</v>
      </c>
      <c r="CL72" s="87" t="s">
        <v>173</v>
      </c>
      <c r="CM72" s="87" t="s">
        <v>173</v>
      </c>
      <c r="CN72" s="88" t="s">
        <v>173</v>
      </c>
      <c r="CO72" s="86" t="s">
        <v>173</v>
      </c>
      <c r="CP72" s="87" t="s">
        <v>173</v>
      </c>
      <c r="CQ72" s="87" t="s">
        <v>173</v>
      </c>
      <c r="CR72" s="88" t="s">
        <v>173</v>
      </c>
      <c r="CS72" s="86" t="s">
        <v>173</v>
      </c>
      <c r="CT72" s="87" t="s">
        <v>173</v>
      </c>
      <c r="CU72" s="87" t="s">
        <v>173</v>
      </c>
      <c r="CV72" s="88" t="s">
        <v>173</v>
      </c>
      <c r="CW72" s="86" t="s">
        <v>173</v>
      </c>
      <c r="CX72" s="87" t="s">
        <v>173</v>
      </c>
      <c r="CY72" s="87" t="s">
        <v>173</v>
      </c>
      <c r="CZ72" s="88" t="s">
        <v>173</v>
      </c>
      <c r="DA72" s="86" t="s">
        <v>173</v>
      </c>
      <c r="DB72" s="87" t="s">
        <v>173</v>
      </c>
      <c r="DC72" s="87" t="s">
        <v>173</v>
      </c>
      <c r="DD72" s="88" t="s">
        <v>173</v>
      </c>
    </row>
    <row r="73" spans="1:108" ht="15.75">
      <c r="A73" s="79" t="s">
        <v>94</v>
      </c>
      <c r="B73" s="80">
        <v>1067</v>
      </c>
      <c r="C73" s="81" t="s">
        <v>219</v>
      </c>
      <c r="D73" s="82">
        <v>1622</v>
      </c>
      <c r="E73" s="83" t="s">
        <v>103</v>
      </c>
      <c r="F73" s="84" t="s">
        <v>196</v>
      </c>
      <c r="G73" s="84" t="s">
        <v>173</v>
      </c>
      <c r="H73" s="85" t="s">
        <v>41</v>
      </c>
      <c r="I73" s="86" t="s">
        <v>173</v>
      </c>
      <c r="J73" s="87" t="s">
        <v>173</v>
      </c>
      <c r="K73" s="87" t="s">
        <v>173</v>
      </c>
      <c r="L73" s="88"/>
      <c r="M73" s="86" t="s">
        <v>173</v>
      </c>
      <c r="N73" s="87" t="s">
        <v>173</v>
      </c>
      <c r="O73" s="87" t="s">
        <v>173</v>
      </c>
      <c r="P73" s="88"/>
      <c r="Q73" s="86" t="s">
        <v>173</v>
      </c>
      <c r="R73" s="87" t="s">
        <v>173</v>
      </c>
      <c r="S73" s="87" t="s">
        <v>173</v>
      </c>
      <c r="T73" s="88"/>
      <c r="U73" s="86" t="s">
        <v>173</v>
      </c>
      <c r="V73" s="87" t="s">
        <v>173</v>
      </c>
      <c r="W73" s="87" t="s">
        <v>173</v>
      </c>
      <c r="X73" s="88" t="s">
        <v>173</v>
      </c>
      <c r="Y73" s="86" t="s">
        <v>173</v>
      </c>
      <c r="Z73" s="87" t="s">
        <v>173</v>
      </c>
      <c r="AA73" s="87" t="s">
        <v>173</v>
      </c>
      <c r="AB73" s="88" t="s">
        <v>173</v>
      </c>
      <c r="AC73" s="86" t="s">
        <v>173</v>
      </c>
      <c r="AD73" s="87" t="s">
        <v>173</v>
      </c>
      <c r="AE73" s="87" t="s">
        <v>173</v>
      </c>
      <c r="AF73" s="88" t="s">
        <v>173</v>
      </c>
      <c r="AG73" s="86">
        <v>51.65</v>
      </c>
      <c r="AH73" s="87">
        <v>54.02</v>
      </c>
      <c r="AI73" s="87">
        <v>95.61</v>
      </c>
      <c r="AJ73" s="88"/>
      <c r="AK73" s="86" t="s">
        <v>173</v>
      </c>
      <c r="AL73" s="87" t="s">
        <v>173</v>
      </c>
      <c r="AM73" s="87" t="s">
        <v>173</v>
      </c>
      <c r="AN73" s="88" t="s">
        <v>173</v>
      </c>
      <c r="AO73" s="86">
        <v>106.94</v>
      </c>
      <c r="AP73" s="87">
        <v>127.27</v>
      </c>
      <c r="AQ73" s="87">
        <v>84.03</v>
      </c>
      <c r="AR73" s="88"/>
      <c r="AS73" s="86" t="s">
        <v>173</v>
      </c>
      <c r="AT73" s="87" t="s">
        <v>173</v>
      </c>
      <c r="AU73" s="87" t="s">
        <v>173</v>
      </c>
      <c r="AV73" s="88" t="s">
        <v>173</v>
      </c>
      <c r="AW73" s="86" t="s">
        <v>173</v>
      </c>
      <c r="AX73" s="87" t="s">
        <v>173</v>
      </c>
      <c r="AY73" s="87" t="s">
        <v>173</v>
      </c>
      <c r="AZ73" s="88" t="s">
        <v>173</v>
      </c>
      <c r="BA73" s="86" t="s">
        <v>173</v>
      </c>
      <c r="BB73" s="87" t="s">
        <v>173</v>
      </c>
      <c r="BC73" s="87" t="s">
        <v>173</v>
      </c>
      <c r="BD73" s="88" t="s">
        <v>173</v>
      </c>
      <c r="BE73" s="86" t="s">
        <v>173</v>
      </c>
      <c r="BF73" s="87" t="s">
        <v>173</v>
      </c>
      <c r="BG73" s="87" t="s">
        <v>173</v>
      </c>
      <c r="BH73" s="88" t="s">
        <v>173</v>
      </c>
      <c r="BI73" s="86" t="s">
        <v>173</v>
      </c>
      <c r="BJ73" s="87" t="s">
        <v>173</v>
      </c>
      <c r="BK73" s="87" t="s">
        <v>173</v>
      </c>
      <c r="BL73" s="88" t="s">
        <v>173</v>
      </c>
      <c r="BM73" s="86" t="s">
        <v>173</v>
      </c>
      <c r="BN73" s="87" t="s">
        <v>173</v>
      </c>
      <c r="BO73" s="87" t="s">
        <v>173</v>
      </c>
      <c r="BP73" s="88" t="s">
        <v>173</v>
      </c>
      <c r="BQ73" s="86" t="s">
        <v>173</v>
      </c>
      <c r="BR73" s="87" t="s">
        <v>173</v>
      </c>
      <c r="BS73" s="87" t="s">
        <v>173</v>
      </c>
      <c r="BT73" s="88" t="s">
        <v>173</v>
      </c>
      <c r="BU73" s="86" t="s">
        <v>173</v>
      </c>
      <c r="BV73" s="87" t="s">
        <v>173</v>
      </c>
      <c r="BW73" s="87" t="s">
        <v>173</v>
      </c>
      <c r="BX73" s="88" t="s">
        <v>173</v>
      </c>
      <c r="BY73" s="86" t="s">
        <v>173</v>
      </c>
      <c r="BZ73" s="87" t="s">
        <v>173</v>
      </c>
      <c r="CA73" s="87" t="s">
        <v>173</v>
      </c>
      <c r="CB73" s="88" t="s">
        <v>173</v>
      </c>
      <c r="CC73" s="86" t="s">
        <v>173</v>
      </c>
      <c r="CD73" s="87" t="s">
        <v>173</v>
      </c>
      <c r="CE73" s="87" t="s">
        <v>173</v>
      </c>
      <c r="CF73" s="88" t="s">
        <v>173</v>
      </c>
      <c r="CG73" s="86" t="s">
        <v>173</v>
      </c>
      <c r="CH73" s="87" t="s">
        <v>173</v>
      </c>
      <c r="CI73" s="87" t="s">
        <v>173</v>
      </c>
      <c r="CJ73" s="88" t="s">
        <v>173</v>
      </c>
      <c r="CK73" s="86" t="s">
        <v>173</v>
      </c>
      <c r="CL73" s="87" t="s">
        <v>173</v>
      </c>
      <c r="CM73" s="87" t="s">
        <v>173</v>
      </c>
      <c r="CN73" s="88" t="s">
        <v>173</v>
      </c>
      <c r="CO73" s="86" t="s">
        <v>173</v>
      </c>
      <c r="CP73" s="87" t="s">
        <v>173</v>
      </c>
      <c r="CQ73" s="87" t="s">
        <v>173</v>
      </c>
      <c r="CR73" s="88" t="s">
        <v>173</v>
      </c>
      <c r="CS73" s="86" t="s">
        <v>173</v>
      </c>
      <c r="CT73" s="87" t="s">
        <v>173</v>
      </c>
      <c r="CU73" s="87" t="s">
        <v>173</v>
      </c>
      <c r="CV73" s="88" t="s">
        <v>173</v>
      </c>
      <c r="CW73" s="86" t="s">
        <v>173</v>
      </c>
      <c r="CX73" s="87" t="s">
        <v>173</v>
      </c>
      <c r="CY73" s="87" t="s">
        <v>173</v>
      </c>
      <c r="CZ73" s="88" t="s">
        <v>173</v>
      </c>
      <c r="DA73" s="86">
        <v>96.67</v>
      </c>
      <c r="DB73" s="87">
        <v>119.55</v>
      </c>
      <c r="DC73" s="87">
        <v>80.86</v>
      </c>
      <c r="DD73" s="88"/>
    </row>
    <row r="74" spans="1:108" ht="15.75">
      <c r="A74" s="79" t="s">
        <v>94</v>
      </c>
      <c r="B74" s="80">
        <v>1041</v>
      </c>
      <c r="C74" s="81" t="s">
        <v>220</v>
      </c>
      <c r="D74" s="82">
        <v>1950</v>
      </c>
      <c r="E74" s="83" t="s">
        <v>98</v>
      </c>
      <c r="F74" s="84" t="s">
        <v>196</v>
      </c>
      <c r="G74" s="84" t="s">
        <v>173</v>
      </c>
      <c r="H74" s="85" t="s">
        <v>69</v>
      </c>
      <c r="I74" s="86" t="s">
        <v>173</v>
      </c>
      <c r="J74" s="87" t="s">
        <v>173</v>
      </c>
      <c r="K74" s="87" t="s">
        <v>173</v>
      </c>
      <c r="L74" s="88"/>
      <c r="M74" s="86" t="s">
        <v>173</v>
      </c>
      <c r="N74" s="87" t="s">
        <v>173</v>
      </c>
      <c r="O74" s="87" t="s">
        <v>173</v>
      </c>
      <c r="P74" s="88"/>
      <c r="Q74" s="86" t="s">
        <v>173</v>
      </c>
      <c r="R74" s="87" t="s">
        <v>173</v>
      </c>
      <c r="S74" s="87" t="s">
        <v>173</v>
      </c>
      <c r="T74" s="88"/>
      <c r="U74" s="86">
        <v>54.85</v>
      </c>
      <c r="V74" s="87">
        <v>55.5</v>
      </c>
      <c r="W74" s="87">
        <v>98.83</v>
      </c>
      <c r="X74" s="88"/>
      <c r="Y74" s="86" t="s">
        <v>173</v>
      </c>
      <c r="Z74" s="87" t="s">
        <v>173</v>
      </c>
      <c r="AA74" s="87" t="s">
        <v>173</v>
      </c>
      <c r="AB74" s="88"/>
      <c r="AC74" s="86" t="s">
        <v>173</v>
      </c>
      <c r="AD74" s="87" t="s">
        <v>173</v>
      </c>
      <c r="AE74" s="87" t="s">
        <v>173</v>
      </c>
      <c r="AF74" s="88" t="s">
        <v>173</v>
      </c>
      <c r="AG74" s="86" t="s">
        <v>173</v>
      </c>
      <c r="AH74" s="87" t="s">
        <v>173</v>
      </c>
      <c r="AI74" s="87" t="s">
        <v>173</v>
      </c>
      <c r="AJ74" s="88"/>
      <c r="AK74" s="86" t="s">
        <v>173</v>
      </c>
      <c r="AL74" s="87" t="s">
        <v>173</v>
      </c>
      <c r="AM74" s="87" t="s">
        <v>173</v>
      </c>
      <c r="AN74" s="88" t="s">
        <v>173</v>
      </c>
      <c r="AO74" s="86" t="s">
        <v>173</v>
      </c>
      <c r="AP74" s="87" t="s">
        <v>173</v>
      </c>
      <c r="AQ74" s="87" t="s">
        <v>173</v>
      </c>
      <c r="AR74" s="88"/>
      <c r="AS74" s="86">
        <v>39.52</v>
      </c>
      <c r="AT74" s="87">
        <v>41.33</v>
      </c>
      <c r="AU74" s="87">
        <v>95.62</v>
      </c>
      <c r="AV74" s="88"/>
      <c r="AW74" s="86" t="s">
        <v>173</v>
      </c>
      <c r="AX74" s="87" t="s">
        <v>173</v>
      </c>
      <c r="AY74" s="87" t="s">
        <v>173</v>
      </c>
      <c r="AZ74" s="88" t="s">
        <v>173</v>
      </c>
      <c r="BA74" s="86">
        <v>63.91</v>
      </c>
      <c r="BB74" s="87">
        <v>65</v>
      </c>
      <c r="BC74" s="87">
        <v>98.32</v>
      </c>
      <c r="BD74" s="88"/>
      <c r="BE74" s="86" t="s">
        <v>173</v>
      </c>
      <c r="BF74" s="87" t="s">
        <v>173</v>
      </c>
      <c r="BG74" s="87" t="s">
        <v>173</v>
      </c>
      <c r="BH74" s="88" t="s">
        <v>173</v>
      </c>
      <c r="BI74" s="86" t="s">
        <v>173</v>
      </c>
      <c r="BJ74" s="87" t="s">
        <v>173</v>
      </c>
      <c r="BK74" s="87" t="s">
        <v>173</v>
      </c>
      <c r="BL74" s="88" t="s">
        <v>173</v>
      </c>
      <c r="BM74" s="86">
        <v>36.87</v>
      </c>
      <c r="BN74" s="87">
        <v>38.15</v>
      </c>
      <c r="BO74" s="87">
        <v>96.64</v>
      </c>
      <c r="BP74" s="88"/>
      <c r="BQ74" s="86" t="s">
        <v>173</v>
      </c>
      <c r="BR74" s="87" t="s">
        <v>173</v>
      </c>
      <c r="BS74" s="87" t="s">
        <v>173</v>
      </c>
      <c r="BT74" s="88" t="s">
        <v>173</v>
      </c>
      <c r="BU74" s="86">
        <v>66.59</v>
      </c>
      <c r="BV74" s="87">
        <v>68.69</v>
      </c>
      <c r="BW74" s="87">
        <v>96.94</v>
      </c>
      <c r="BX74" s="88"/>
      <c r="BY74" s="86" t="s">
        <v>173</v>
      </c>
      <c r="BZ74" s="87" t="s">
        <v>173</v>
      </c>
      <c r="CA74" s="87" t="s">
        <v>173</v>
      </c>
      <c r="CB74" s="88" t="s">
        <v>173</v>
      </c>
      <c r="CC74" s="86" t="s">
        <v>173</v>
      </c>
      <c r="CD74" s="87" t="s">
        <v>173</v>
      </c>
      <c r="CE74" s="87" t="s">
        <v>173</v>
      </c>
      <c r="CF74" s="88" t="s">
        <v>173</v>
      </c>
      <c r="CG74" s="86" t="s">
        <v>173</v>
      </c>
      <c r="CH74" s="87" t="s">
        <v>173</v>
      </c>
      <c r="CI74" s="87" t="s">
        <v>173</v>
      </c>
      <c r="CJ74" s="88" t="s">
        <v>173</v>
      </c>
      <c r="CK74" s="86" t="s">
        <v>173</v>
      </c>
      <c r="CL74" s="87" t="s">
        <v>173</v>
      </c>
      <c r="CM74" s="87" t="s">
        <v>173</v>
      </c>
      <c r="CN74" s="88" t="s">
        <v>173</v>
      </c>
      <c r="CO74" s="86" t="s">
        <v>173</v>
      </c>
      <c r="CP74" s="87" t="s">
        <v>173</v>
      </c>
      <c r="CQ74" s="87" t="s">
        <v>173</v>
      </c>
      <c r="CR74" s="88" t="s">
        <v>173</v>
      </c>
      <c r="CS74" s="86" t="s">
        <v>173</v>
      </c>
      <c r="CT74" s="87" t="s">
        <v>173</v>
      </c>
      <c r="CU74" s="87" t="s">
        <v>173</v>
      </c>
      <c r="CV74" s="88" t="s">
        <v>173</v>
      </c>
      <c r="CW74" s="86">
        <v>54.85</v>
      </c>
      <c r="CX74" s="87">
        <v>55.7</v>
      </c>
      <c r="CY74" s="87">
        <v>98.47</v>
      </c>
      <c r="CZ74" s="88"/>
      <c r="DA74" s="86" t="s">
        <v>173</v>
      </c>
      <c r="DB74" s="87" t="s">
        <v>173</v>
      </c>
      <c r="DC74" s="87" t="s">
        <v>173</v>
      </c>
      <c r="DD74" s="88" t="s">
        <v>173</v>
      </c>
    </row>
    <row r="75" spans="1:108" ht="15.75">
      <c r="A75" s="79" t="s">
        <v>108</v>
      </c>
      <c r="B75" s="80">
        <v>1055</v>
      </c>
      <c r="C75" s="81" t="s">
        <v>221</v>
      </c>
      <c r="D75" s="82">
        <v>3900</v>
      </c>
      <c r="E75" s="83" t="s">
        <v>109</v>
      </c>
      <c r="F75" s="84" t="s">
        <v>198</v>
      </c>
      <c r="G75" s="84" t="s">
        <v>173</v>
      </c>
      <c r="H75" s="85" t="s">
        <v>110</v>
      </c>
      <c r="I75" s="86" t="s">
        <v>173</v>
      </c>
      <c r="J75" s="87" t="s">
        <v>173</v>
      </c>
      <c r="K75" s="87" t="s">
        <v>173</v>
      </c>
      <c r="L75" s="88"/>
      <c r="M75" s="86" t="s">
        <v>173</v>
      </c>
      <c r="N75" s="87" t="s">
        <v>173</v>
      </c>
      <c r="O75" s="87" t="s">
        <v>173</v>
      </c>
      <c r="P75" s="88"/>
      <c r="Q75" s="86">
        <v>69.27</v>
      </c>
      <c r="R75" s="87">
        <v>72.74</v>
      </c>
      <c r="S75" s="87">
        <v>95.23</v>
      </c>
      <c r="T75" s="88"/>
      <c r="U75" s="86" t="s">
        <v>173</v>
      </c>
      <c r="V75" s="87" t="s">
        <v>173</v>
      </c>
      <c r="W75" s="87" t="s">
        <v>173</v>
      </c>
      <c r="X75" s="88"/>
      <c r="Y75" s="86" t="s">
        <v>173</v>
      </c>
      <c r="Z75" s="87" t="s">
        <v>173</v>
      </c>
      <c r="AA75" s="87" t="s">
        <v>173</v>
      </c>
      <c r="AB75" s="88"/>
      <c r="AC75" s="86" t="s">
        <v>173</v>
      </c>
      <c r="AD75" s="87" t="s">
        <v>173</v>
      </c>
      <c r="AE75" s="87" t="s">
        <v>173</v>
      </c>
      <c r="AF75" s="88" t="s">
        <v>173</v>
      </c>
      <c r="AG75" s="86" t="s">
        <v>173</v>
      </c>
      <c r="AH75" s="87" t="s">
        <v>173</v>
      </c>
      <c r="AI75" s="87" t="s">
        <v>173</v>
      </c>
      <c r="AJ75" s="88" t="s">
        <v>173</v>
      </c>
      <c r="AK75" s="86" t="s">
        <v>173</v>
      </c>
      <c r="AL75" s="87" t="s">
        <v>173</v>
      </c>
      <c r="AM75" s="87" t="s">
        <v>173</v>
      </c>
      <c r="AN75" s="88"/>
      <c r="AO75" s="86" t="s">
        <v>173</v>
      </c>
      <c r="AP75" s="87" t="s">
        <v>173</v>
      </c>
      <c r="AQ75" s="87" t="s">
        <v>173</v>
      </c>
      <c r="AR75" s="88" t="s">
        <v>173</v>
      </c>
      <c r="AS75" s="86" t="s">
        <v>173</v>
      </c>
      <c r="AT75" s="87" t="s">
        <v>173</v>
      </c>
      <c r="AU75" s="87" t="s">
        <v>173</v>
      </c>
      <c r="AV75" s="88"/>
      <c r="AW75" s="86" t="s">
        <v>173</v>
      </c>
      <c r="AX75" s="87" t="s">
        <v>173</v>
      </c>
      <c r="AY75" s="87" t="s">
        <v>173</v>
      </c>
      <c r="AZ75" s="88" t="s">
        <v>173</v>
      </c>
      <c r="BA75" s="86" t="s">
        <v>173</v>
      </c>
      <c r="BB75" s="87" t="s">
        <v>173</v>
      </c>
      <c r="BC75" s="87" t="s">
        <v>173</v>
      </c>
      <c r="BD75" s="88"/>
      <c r="BE75" s="86" t="s">
        <v>173</v>
      </c>
      <c r="BF75" s="87" t="s">
        <v>173</v>
      </c>
      <c r="BG75" s="87" t="s">
        <v>173</v>
      </c>
      <c r="BH75" s="88" t="s">
        <v>173</v>
      </c>
      <c r="BI75" s="86" t="s">
        <v>173</v>
      </c>
      <c r="BJ75" s="87" t="s">
        <v>173</v>
      </c>
      <c r="BK75" s="87" t="s">
        <v>173</v>
      </c>
      <c r="BL75" s="88" t="s">
        <v>173</v>
      </c>
      <c r="BM75" s="86" t="s">
        <v>173</v>
      </c>
      <c r="BN75" s="87" t="s">
        <v>173</v>
      </c>
      <c r="BO75" s="87" t="s">
        <v>173</v>
      </c>
      <c r="BP75" s="88" t="s">
        <v>173</v>
      </c>
      <c r="BQ75" s="86" t="s">
        <v>173</v>
      </c>
      <c r="BR75" s="87" t="s">
        <v>173</v>
      </c>
      <c r="BS75" s="87" t="s">
        <v>173</v>
      </c>
      <c r="BT75" s="88" t="s">
        <v>173</v>
      </c>
      <c r="BU75" s="86" t="s">
        <v>173</v>
      </c>
      <c r="BV75" s="87" t="s">
        <v>173</v>
      </c>
      <c r="BW75" s="87" t="s">
        <v>173</v>
      </c>
      <c r="BX75" s="88" t="s">
        <v>173</v>
      </c>
      <c r="BY75" s="86" t="s">
        <v>173</v>
      </c>
      <c r="BZ75" s="87" t="s">
        <v>173</v>
      </c>
      <c r="CA75" s="87" t="s">
        <v>173</v>
      </c>
      <c r="CB75" s="88" t="s">
        <v>173</v>
      </c>
      <c r="CC75" s="86" t="s">
        <v>173</v>
      </c>
      <c r="CD75" s="87" t="s">
        <v>173</v>
      </c>
      <c r="CE75" s="87" t="s">
        <v>173</v>
      </c>
      <c r="CF75" s="88" t="s">
        <v>173</v>
      </c>
      <c r="CG75" s="86" t="s">
        <v>173</v>
      </c>
      <c r="CH75" s="87" t="s">
        <v>173</v>
      </c>
      <c r="CI75" s="87" t="s">
        <v>173</v>
      </c>
      <c r="CJ75" s="88" t="s">
        <v>173</v>
      </c>
      <c r="CK75" s="86" t="s">
        <v>173</v>
      </c>
      <c r="CL75" s="87" t="s">
        <v>173</v>
      </c>
      <c r="CM75" s="87" t="s">
        <v>173</v>
      </c>
      <c r="CN75" s="88" t="s">
        <v>173</v>
      </c>
      <c r="CO75" s="86" t="s">
        <v>173</v>
      </c>
      <c r="CP75" s="87" t="s">
        <v>173</v>
      </c>
      <c r="CQ75" s="87" t="s">
        <v>173</v>
      </c>
      <c r="CR75" s="88" t="s">
        <v>173</v>
      </c>
      <c r="CS75" s="86">
        <v>52.4</v>
      </c>
      <c r="CT75" s="87">
        <v>56.58</v>
      </c>
      <c r="CU75" s="87">
        <v>92.61</v>
      </c>
      <c r="CV75" s="88"/>
      <c r="CW75" s="86" t="s">
        <v>173</v>
      </c>
      <c r="CX75" s="87" t="s">
        <v>173</v>
      </c>
      <c r="CY75" s="87" t="s">
        <v>173</v>
      </c>
      <c r="CZ75" s="88" t="s">
        <v>173</v>
      </c>
      <c r="DA75" s="86" t="s">
        <v>173</v>
      </c>
      <c r="DB75" s="87" t="s">
        <v>173</v>
      </c>
      <c r="DC75" s="87" t="s">
        <v>173</v>
      </c>
      <c r="DD75" s="88" t="s">
        <v>173</v>
      </c>
    </row>
    <row r="76" spans="1:108" ht="15.75">
      <c r="A76" s="79" t="s">
        <v>111</v>
      </c>
      <c r="B76" s="80">
        <v>1085</v>
      </c>
      <c r="C76" s="81" t="s">
        <v>222</v>
      </c>
      <c r="D76" s="82">
        <v>1380</v>
      </c>
      <c r="E76" s="83" t="s">
        <v>112</v>
      </c>
      <c r="F76" s="84" t="s">
        <v>196</v>
      </c>
      <c r="G76" s="84" t="s">
        <v>173</v>
      </c>
      <c r="H76" s="85" t="s">
        <v>113</v>
      </c>
      <c r="I76" s="86" t="s">
        <v>173</v>
      </c>
      <c r="J76" s="87" t="s">
        <v>173</v>
      </c>
      <c r="K76" s="87" t="s">
        <v>173</v>
      </c>
      <c r="L76" s="88"/>
      <c r="M76" s="86" t="s">
        <v>173</v>
      </c>
      <c r="N76" s="87" t="s">
        <v>173</v>
      </c>
      <c r="O76" s="87" t="s">
        <v>173</v>
      </c>
      <c r="P76" s="88"/>
      <c r="Q76" s="86" t="s">
        <v>173</v>
      </c>
      <c r="R76" s="87" t="s">
        <v>173</v>
      </c>
      <c r="S76" s="87" t="s">
        <v>173</v>
      </c>
      <c r="T76" s="88"/>
      <c r="U76" s="86" t="s">
        <v>173</v>
      </c>
      <c r="V76" s="87" t="s">
        <v>173</v>
      </c>
      <c r="W76" s="87" t="s">
        <v>173</v>
      </c>
      <c r="X76" s="88" t="s">
        <v>173</v>
      </c>
      <c r="Y76" s="86" t="s">
        <v>173</v>
      </c>
      <c r="Z76" s="87" t="s">
        <v>173</v>
      </c>
      <c r="AA76" s="87" t="s">
        <v>173</v>
      </c>
      <c r="AB76" s="88" t="s">
        <v>173</v>
      </c>
      <c r="AC76" s="86" t="s">
        <v>173</v>
      </c>
      <c r="AD76" s="87" t="s">
        <v>173</v>
      </c>
      <c r="AE76" s="87" t="s">
        <v>173</v>
      </c>
      <c r="AF76" s="88" t="s">
        <v>173</v>
      </c>
      <c r="AG76" s="86" t="s">
        <v>173</v>
      </c>
      <c r="AH76" s="87" t="s">
        <v>173</v>
      </c>
      <c r="AI76" s="87" t="s">
        <v>173</v>
      </c>
      <c r="AJ76" s="88" t="s">
        <v>173</v>
      </c>
      <c r="AK76" s="86" t="s">
        <v>173</v>
      </c>
      <c r="AL76" s="87" t="s">
        <v>173</v>
      </c>
      <c r="AM76" s="87" t="s">
        <v>173</v>
      </c>
      <c r="AN76" s="88" t="s">
        <v>173</v>
      </c>
      <c r="AO76" s="86" t="s">
        <v>173</v>
      </c>
      <c r="AP76" s="87" t="s">
        <v>173</v>
      </c>
      <c r="AQ76" s="87" t="s">
        <v>173</v>
      </c>
      <c r="AR76" s="88" t="s">
        <v>173</v>
      </c>
      <c r="AS76" s="86" t="s">
        <v>173</v>
      </c>
      <c r="AT76" s="87" t="s">
        <v>173</v>
      </c>
      <c r="AU76" s="87" t="s">
        <v>173</v>
      </c>
      <c r="AV76" s="88" t="s">
        <v>173</v>
      </c>
      <c r="AW76" s="86" t="s">
        <v>173</v>
      </c>
      <c r="AX76" s="87" t="s">
        <v>173</v>
      </c>
      <c r="AY76" s="87" t="s">
        <v>173</v>
      </c>
      <c r="AZ76" s="88" t="s">
        <v>173</v>
      </c>
      <c r="BA76" s="86" t="s">
        <v>173</v>
      </c>
      <c r="BB76" s="87" t="s">
        <v>173</v>
      </c>
      <c r="BC76" s="87" t="s">
        <v>173</v>
      </c>
      <c r="BD76" s="88" t="s">
        <v>173</v>
      </c>
      <c r="BE76" s="86" t="s">
        <v>173</v>
      </c>
      <c r="BF76" s="87" t="s">
        <v>173</v>
      </c>
      <c r="BG76" s="87" t="s">
        <v>173</v>
      </c>
      <c r="BH76" s="88" t="s">
        <v>173</v>
      </c>
      <c r="BI76" s="86" t="s">
        <v>173</v>
      </c>
      <c r="BJ76" s="87" t="s">
        <v>173</v>
      </c>
      <c r="BK76" s="87" t="s">
        <v>173</v>
      </c>
      <c r="BL76" s="88" t="s">
        <v>173</v>
      </c>
      <c r="BM76" s="86">
        <v>33.36</v>
      </c>
      <c r="BN76" s="87">
        <v>40.6</v>
      </c>
      <c r="BO76" s="87">
        <v>82.17</v>
      </c>
      <c r="BP76" s="88"/>
      <c r="BQ76" s="86" t="s">
        <v>173</v>
      </c>
      <c r="BR76" s="87" t="s">
        <v>173</v>
      </c>
      <c r="BS76" s="87" t="s">
        <v>173</v>
      </c>
      <c r="BT76" s="88" t="s">
        <v>173</v>
      </c>
      <c r="BU76" s="86" t="s">
        <v>173</v>
      </c>
      <c r="BV76" s="87" t="s">
        <v>173</v>
      </c>
      <c r="BW76" s="87" t="s">
        <v>173</v>
      </c>
      <c r="BX76" s="88" t="s">
        <v>173</v>
      </c>
      <c r="BY76" s="86" t="s">
        <v>173</v>
      </c>
      <c r="BZ76" s="87" t="s">
        <v>173</v>
      </c>
      <c r="CA76" s="87" t="s">
        <v>173</v>
      </c>
      <c r="CB76" s="88" t="s">
        <v>173</v>
      </c>
      <c r="CC76" s="86" t="s">
        <v>173</v>
      </c>
      <c r="CD76" s="87" t="s">
        <v>173</v>
      </c>
      <c r="CE76" s="87" t="s">
        <v>173</v>
      </c>
      <c r="CF76" s="88" t="s">
        <v>173</v>
      </c>
      <c r="CG76" s="86" t="s">
        <v>173</v>
      </c>
      <c r="CH76" s="87" t="s">
        <v>173</v>
      </c>
      <c r="CI76" s="87" t="s">
        <v>173</v>
      </c>
      <c r="CJ76" s="88" t="s">
        <v>173</v>
      </c>
      <c r="CK76" s="86" t="s">
        <v>173</v>
      </c>
      <c r="CL76" s="87" t="s">
        <v>173</v>
      </c>
      <c r="CM76" s="87" t="s">
        <v>173</v>
      </c>
      <c r="CN76" s="88" t="s">
        <v>173</v>
      </c>
      <c r="CO76" s="86" t="s">
        <v>173</v>
      </c>
      <c r="CP76" s="87" t="s">
        <v>173</v>
      </c>
      <c r="CQ76" s="87" t="s">
        <v>173</v>
      </c>
      <c r="CR76" s="88" t="s">
        <v>173</v>
      </c>
      <c r="CS76" s="86" t="s">
        <v>173</v>
      </c>
      <c r="CT76" s="87" t="s">
        <v>173</v>
      </c>
      <c r="CU76" s="87" t="s">
        <v>173</v>
      </c>
      <c r="CV76" s="88" t="s">
        <v>173</v>
      </c>
      <c r="CW76" s="86" t="s">
        <v>173</v>
      </c>
      <c r="CX76" s="87" t="s">
        <v>173</v>
      </c>
      <c r="CY76" s="87" t="s">
        <v>173</v>
      </c>
      <c r="CZ76" s="88" t="s">
        <v>173</v>
      </c>
      <c r="DA76" s="86" t="s">
        <v>173</v>
      </c>
      <c r="DB76" s="87" t="s">
        <v>173</v>
      </c>
      <c r="DC76" s="87" t="s">
        <v>173</v>
      </c>
      <c r="DD76" s="88" t="s">
        <v>173</v>
      </c>
    </row>
    <row r="77" spans="1:108" ht="15.75">
      <c r="A77" s="79" t="s">
        <v>114</v>
      </c>
      <c r="B77" s="80">
        <v>1050</v>
      </c>
      <c r="C77" s="81" t="s">
        <v>223</v>
      </c>
      <c r="D77" s="82">
        <v>1798</v>
      </c>
      <c r="E77" s="83" t="s">
        <v>115</v>
      </c>
      <c r="F77" s="84" t="s">
        <v>198</v>
      </c>
      <c r="G77" s="84" t="s">
        <v>173</v>
      </c>
      <c r="H77" s="85" t="s">
        <v>20</v>
      </c>
      <c r="I77" s="86">
        <v>70.78</v>
      </c>
      <c r="J77" s="87">
        <v>66.65</v>
      </c>
      <c r="K77" s="87">
        <v>102</v>
      </c>
      <c r="L77" s="88"/>
      <c r="M77" s="86">
        <v>62.86</v>
      </c>
      <c r="N77" s="87">
        <v>66.37</v>
      </c>
      <c r="O77" s="87">
        <v>94.71</v>
      </c>
      <c r="P77" s="88" t="s">
        <v>168</v>
      </c>
      <c r="Q77" s="86">
        <v>66.27</v>
      </c>
      <c r="R77" s="87">
        <v>69.67</v>
      </c>
      <c r="S77" s="87">
        <v>95.12</v>
      </c>
      <c r="T77" s="88" t="s">
        <v>169</v>
      </c>
      <c r="U77" s="86" t="s">
        <v>173</v>
      </c>
      <c r="V77" s="87" t="s">
        <v>173</v>
      </c>
      <c r="W77" s="87" t="s">
        <v>173</v>
      </c>
      <c r="X77" s="88"/>
      <c r="Y77" s="86">
        <v>128.75</v>
      </c>
      <c r="Z77" s="87">
        <v>129.94</v>
      </c>
      <c r="AA77" s="87">
        <v>99.08</v>
      </c>
      <c r="AB77" s="88"/>
      <c r="AC77" s="86" t="s">
        <v>173</v>
      </c>
      <c r="AD77" s="87" t="s">
        <v>173</v>
      </c>
      <c r="AE77" s="87" t="s">
        <v>173</v>
      </c>
      <c r="AF77" s="88" t="s">
        <v>173</v>
      </c>
      <c r="AG77" s="86" t="s">
        <v>173</v>
      </c>
      <c r="AH77" s="87" t="s">
        <v>173</v>
      </c>
      <c r="AI77" s="87" t="s">
        <v>173</v>
      </c>
      <c r="AJ77" s="88" t="s">
        <v>173</v>
      </c>
      <c r="AK77" s="86">
        <v>27.32</v>
      </c>
      <c r="AL77" s="87">
        <v>27.89</v>
      </c>
      <c r="AM77" s="87">
        <v>97.96</v>
      </c>
      <c r="AN77" s="88" t="s">
        <v>169</v>
      </c>
      <c r="AO77" s="86" t="s">
        <v>173</v>
      </c>
      <c r="AP77" s="87" t="s">
        <v>173</v>
      </c>
      <c r="AQ77" s="87" t="s">
        <v>173</v>
      </c>
      <c r="AR77" s="88" t="s">
        <v>173</v>
      </c>
      <c r="AS77" s="86" t="s">
        <v>173</v>
      </c>
      <c r="AT77" s="87" t="s">
        <v>173</v>
      </c>
      <c r="AU77" s="87" t="s">
        <v>173</v>
      </c>
      <c r="AV77" s="88" t="s">
        <v>173</v>
      </c>
      <c r="AW77" s="86">
        <v>51.55</v>
      </c>
      <c r="AX77" s="87">
        <v>52.6</v>
      </c>
      <c r="AY77" s="87">
        <v>98</v>
      </c>
      <c r="AZ77" s="88"/>
      <c r="BA77" s="86">
        <v>61.24</v>
      </c>
      <c r="BB77" s="87">
        <v>62.16</v>
      </c>
      <c r="BC77" s="87">
        <v>98.52</v>
      </c>
      <c r="BD77" s="88"/>
      <c r="BE77" s="86">
        <v>73.5588</v>
      </c>
      <c r="BF77" s="87">
        <v>75.06</v>
      </c>
      <c r="BG77" s="87">
        <v>98</v>
      </c>
      <c r="BH77" s="88"/>
      <c r="BI77" s="86" t="s">
        <v>173</v>
      </c>
      <c r="BJ77" s="87" t="s">
        <v>173</v>
      </c>
      <c r="BK77" s="87" t="s">
        <v>173</v>
      </c>
      <c r="BL77" s="88" t="s">
        <v>173</v>
      </c>
      <c r="BM77" s="86" t="s">
        <v>173</v>
      </c>
      <c r="BN77" s="87" t="s">
        <v>173</v>
      </c>
      <c r="BO77" s="87" t="s">
        <v>173</v>
      </c>
      <c r="BP77" s="88" t="s">
        <v>173</v>
      </c>
      <c r="BQ77" s="86" t="s">
        <v>173</v>
      </c>
      <c r="BR77" s="87" t="s">
        <v>173</v>
      </c>
      <c r="BS77" s="87" t="s">
        <v>173</v>
      </c>
      <c r="BT77" s="88" t="s">
        <v>173</v>
      </c>
      <c r="BU77" s="86" t="s">
        <v>173</v>
      </c>
      <c r="BV77" s="87" t="s">
        <v>173</v>
      </c>
      <c r="BW77" s="87" t="s">
        <v>173</v>
      </c>
      <c r="BX77" s="88" t="s">
        <v>173</v>
      </c>
      <c r="BY77" s="86" t="s">
        <v>173</v>
      </c>
      <c r="BZ77" s="87" t="s">
        <v>173</v>
      </c>
      <c r="CA77" s="87" t="s">
        <v>173</v>
      </c>
      <c r="CB77" s="88" t="s">
        <v>173</v>
      </c>
      <c r="CC77" s="86" t="s">
        <v>173</v>
      </c>
      <c r="CD77" s="87" t="s">
        <v>173</v>
      </c>
      <c r="CE77" s="87" t="s">
        <v>173</v>
      </c>
      <c r="CF77" s="88" t="s">
        <v>173</v>
      </c>
      <c r="CG77" s="86" t="s">
        <v>173</v>
      </c>
      <c r="CH77" s="87" t="s">
        <v>173</v>
      </c>
      <c r="CI77" s="87" t="s">
        <v>173</v>
      </c>
      <c r="CJ77" s="88" t="s">
        <v>173</v>
      </c>
      <c r="CK77" s="86">
        <v>66.27</v>
      </c>
      <c r="CL77" s="87">
        <v>67.31</v>
      </c>
      <c r="CM77" s="87">
        <v>98.45</v>
      </c>
      <c r="CN77" s="88"/>
      <c r="CO77" s="86">
        <v>66.27</v>
      </c>
      <c r="CP77" s="87">
        <v>92.56</v>
      </c>
      <c r="CQ77" s="87">
        <v>71.6</v>
      </c>
      <c r="CR77" s="88" t="s">
        <v>168</v>
      </c>
      <c r="CS77" s="86">
        <v>49.66</v>
      </c>
      <c r="CT77" s="87">
        <v>53.09</v>
      </c>
      <c r="CU77" s="87">
        <v>93.54</v>
      </c>
      <c r="CV77" s="88" t="s">
        <v>168</v>
      </c>
      <c r="CW77" s="86" t="s">
        <v>173</v>
      </c>
      <c r="CX77" s="87" t="s">
        <v>173</v>
      </c>
      <c r="CY77" s="87" t="s">
        <v>173</v>
      </c>
      <c r="CZ77" s="88" t="s">
        <v>173</v>
      </c>
      <c r="DA77" s="86" t="s">
        <v>173</v>
      </c>
      <c r="DB77" s="87" t="s">
        <v>173</v>
      </c>
      <c r="DC77" s="87" t="s">
        <v>173</v>
      </c>
      <c r="DD77" s="88" t="s">
        <v>173</v>
      </c>
    </row>
    <row r="78" spans="1:108" ht="15.75">
      <c r="A78" s="79" t="s">
        <v>114</v>
      </c>
      <c r="B78" s="80">
        <v>1108</v>
      </c>
      <c r="C78" s="81" t="s">
        <v>223</v>
      </c>
      <c r="D78" s="82">
        <v>1798</v>
      </c>
      <c r="E78" s="83" t="s">
        <v>116</v>
      </c>
      <c r="F78" s="84" t="s">
        <v>196</v>
      </c>
      <c r="G78" s="84" t="s">
        <v>173</v>
      </c>
      <c r="H78" s="85" t="s">
        <v>46</v>
      </c>
      <c r="I78" s="86" t="s">
        <v>173</v>
      </c>
      <c r="J78" s="87" t="s">
        <v>173</v>
      </c>
      <c r="K78" s="87" t="s">
        <v>173</v>
      </c>
      <c r="L78" s="88"/>
      <c r="M78" s="86" t="s">
        <v>173</v>
      </c>
      <c r="N78" s="87" t="s">
        <v>173</v>
      </c>
      <c r="O78" s="87" t="s">
        <v>173</v>
      </c>
      <c r="P78" s="88"/>
      <c r="Q78" s="86" t="s">
        <v>173</v>
      </c>
      <c r="R78" s="87" t="s">
        <v>173</v>
      </c>
      <c r="S78" s="87" t="s">
        <v>173</v>
      </c>
      <c r="T78" s="88"/>
      <c r="U78" s="86" t="s">
        <v>173</v>
      </c>
      <c r="V78" s="87" t="s">
        <v>173</v>
      </c>
      <c r="W78" s="87" t="s">
        <v>173</v>
      </c>
      <c r="X78" s="88"/>
      <c r="Y78" s="86" t="s">
        <v>173</v>
      </c>
      <c r="Z78" s="87" t="s">
        <v>173</v>
      </c>
      <c r="AA78" s="87" t="s">
        <v>173</v>
      </c>
      <c r="AB78" s="88"/>
      <c r="AC78" s="86" t="s">
        <v>173</v>
      </c>
      <c r="AD78" s="87" t="s">
        <v>173</v>
      </c>
      <c r="AE78" s="87" t="s">
        <v>173</v>
      </c>
      <c r="AF78" s="88" t="s">
        <v>173</v>
      </c>
      <c r="AG78" s="86" t="s">
        <v>173</v>
      </c>
      <c r="AH78" s="87" t="s">
        <v>173</v>
      </c>
      <c r="AI78" s="87" t="s">
        <v>173</v>
      </c>
      <c r="AJ78" s="88"/>
      <c r="AK78" s="86" t="s">
        <v>173</v>
      </c>
      <c r="AL78" s="87" t="s">
        <v>173</v>
      </c>
      <c r="AM78" s="87" t="s">
        <v>173</v>
      </c>
      <c r="AN78" s="88"/>
      <c r="AO78" s="86" t="s">
        <v>173</v>
      </c>
      <c r="AP78" s="87" t="s">
        <v>173</v>
      </c>
      <c r="AQ78" s="87" t="s">
        <v>173</v>
      </c>
      <c r="AR78" s="88" t="s">
        <v>173</v>
      </c>
      <c r="AS78" s="86" t="s">
        <v>173</v>
      </c>
      <c r="AT78" s="87" t="s">
        <v>173</v>
      </c>
      <c r="AU78" s="87" t="s">
        <v>173</v>
      </c>
      <c r="AV78" s="88" t="s">
        <v>173</v>
      </c>
      <c r="AW78" s="86" t="s">
        <v>173</v>
      </c>
      <c r="AX78" s="87" t="s">
        <v>173</v>
      </c>
      <c r="AY78" s="87" t="s">
        <v>173</v>
      </c>
      <c r="AZ78" s="88"/>
      <c r="BA78" s="86">
        <v>61.24</v>
      </c>
      <c r="BB78" s="87">
        <v>79.57</v>
      </c>
      <c r="BC78" s="87">
        <v>76.96</v>
      </c>
      <c r="BD78" s="88"/>
      <c r="BE78" s="86" t="s">
        <v>173</v>
      </c>
      <c r="BF78" s="87" t="s">
        <v>173</v>
      </c>
      <c r="BG78" s="87" t="s">
        <v>173</v>
      </c>
      <c r="BH78" s="88" t="s">
        <v>173</v>
      </c>
      <c r="BI78" s="86" t="s">
        <v>173</v>
      </c>
      <c r="BJ78" s="87" t="s">
        <v>173</v>
      </c>
      <c r="BK78" s="87" t="s">
        <v>173</v>
      </c>
      <c r="BL78" s="88" t="s">
        <v>173</v>
      </c>
      <c r="BM78" s="86">
        <v>34.69</v>
      </c>
      <c r="BN78" s="87">
        <v>47.88</v>
      </c>
      <c r="BO78" s="87">
        <v>72.45</v>
      </c>
      <c r="BP78" s="88"/>
      <c r="BQ78" s="86">
        <v>126.9982</v>
      </c>
      <c r="BR78" s="87">
        <v>129.59</v>
      </c>
      <c r="BS78" s="87">
        <v>98</v>
      </c>
      <c r="BT78" s="88"/>
      <c r="BU78" s="86" t="s">
        <v>173</v>
      </c>
      <c r="BV78" s="87" t="s">
        <v>173</v>
      </c>
      <c r="BW78" s="87" t="s">
        <v>173</v>
      </c>
      <c r="BX78" s="88" t="s">
        <v>173</v>
      </c>
      <c r="BY78" s="86" t="s">
        <v>173</v>
      </c>
      <c r="BZ78" s="87" t="s">
        <v>173</v>
      </c>
      <c r="CA78" s="87" t="s">
        <v>173</v>
      </c>
      <c r="CB78" s="88" t="s">
        <v>173</v>
      </c>
      <c r="CC78" s="86" t="s">
        <v>173</v>
      </c>
      <c r="CD78" s="87" t="s">
        <v>173</v>
      </c>
      <c r="CE78" s="87" t="s">
        <v>173</v>
      </c>
      <c r="CF78" s="88" t="s">
        <v>173</v>
      </c>
      <c r="CG78" s="86" t="s">
        <v>173</v>
      </c>
      <c r="CH78" s="87" t="s">
        <v>173</v>
      </c>
      <c r="CI78" s="87" t="s">
        <v>173</v>
      </c>
      <c r="CJ78" s="88" t="s">
        <v>173</v>
      </c>
      <c r="CK78" s="86" t="s">
        <v>173</v>
      </c>
      <c r="CL78" s="87" t="s">
        <v>173</v>
      </c>
      <c r="CM78" s="87" t="s">
        <v>173</v>
      </c>
      <c r="CN78" s="88" t="s">
        <v>173</v>
      </c>
      <c r="CO78" s="86" t="s">
        <v>173</v>
      </c>
      <c r="CP78" s="87" t="s">
        <v>173</v>
      </c>
      <c r="CQ78" s="87" t="s">
        <v>173</v>
      </c>
      <c r="CR78" s="88" t="s">
        <v>173</v>
      </c>
      <c r="CS78" s="86">
        <v>49.66</v>
      </c>
      <c r="CT78" s="87">
        <v>66.3</v>
      </c>
      <c r="CU78" s="87">
        <v>74.9</v>
      </c>
      <c r="CV78" s="88"/>
      <c r="CW78" s="86" t="s">
        <v>173</v>
      </c>
      <c r="CX78" s="87" t="s">
        <v>173</v>
      </c>
      <c r="CY78" s="87" t="s">
        <v>173</v>
      </c>
      <c r="CZ78" s="88" t="s">
        <v>173</v>
      </c>
      <c r="DA78" s="86" t="s">
        <v>173</v>
      </c>
      <c r="DB78" s="87" t="s">
        <v>173</v>
      </c>
      <c r="DC78" s="87" t="s">
        <v>173</v>
      </c>
      <c r="DD78" s="88" t="s">
        <v>173</v>
      </c>
    </row>
    <row r="79" spans="1:108" ht="15.75">
      <c r="A79" s="79" t="s">
        <v>117</v>
      </c>
      <c r="B79" s="80">
        <v>1091</v>
      </c>
      <c r="C79" s="81" t="s">
        <v>224</v>
      </c>
      <c r="D79" s="82">
        <v>1081</v>
      </c>
      <c r="E79" s="83" t="s">
        <v>121</v>
      </c>
      <c r="F79" s="84" t="s">
        <v>196</v>
      </c>
      <c r="G79" s="84" t="s">
        <v>173</v>
      </c>
      <c r="H79" s="85" t="s">
        <v>122</v>
      </c>
      <c r="I79" s="86" t="s">
        <v>173</v>
      </c>
      <c r="J79" s="87" t="s">
        <v>173</v>
      </c>
      <c r="K79" s="87" t="s">
        <v>173</v>
      </c>
      <c r="L79" s="88"/>
      <c r="M79" s="86" t="s">
        <v>173</v>
      </c>
      <c r="N79" s="87" t="s">
        <v>173</v>
      </c>
      <c r="O79" s="87" t="s">
        <v>173</v>
      </c>
      <c r="P79" s="88"/>
      <c r="Q79" s="86" t="s">
        <v>173</v>
      </c>
      <c r="R79" s="87" t="s">
        <v>173</v>
      </c>
      <c r="S79" s="87" t="s">
        <v>173</v>
      </c>
      <c r="T79" s="88" t="s">
        <v>173</v>
      </c>
      <c r="U79" s="86" t="s">
        <v>173</v>
      </c>
      <c r="V79" s="87" t="s">
        <v>173</v>
      </c>
      <c r="W79" s="87" t="s">
        <v>173</v>
      </c>
      <c r="X79" s="88" t="s">
        <v>173</v>
      </c>
      <c r="Y79" s="86" t="s">
        <v>173</v>
      </c>
      <c r="Z79" s="87" t="s">
        <v>173</v>
      </c>
      <c r="AA79" s="87" t="s">
        <v>173</v>
      </c>
      <c r="AB79" s="88"/>
      <c r="AC79" s="86" t="s">
        <v>173</v>
      </c>
      <c r="AD79" s="87" t="s">
        <v>173</v>
      </c>
      <c r="AE79" s="87" t="s">
        <v>173</v>
      </c>
      <c r="AF79" s="88" t="s">
        <v>173</v>
      </c>
      <c r="AG79" s="86" t="s">
        <v>173</v>
      </c>
      <c r="AH79" s="87" t="s">
        <v>173</v>
      </c>
      <c r="AI79" s="87" t="s">
        <v>173</v>
      </c>
      <c r="AJ79" s="88" t="s">
        <v>173</v>
      </c>
      <c r="AK79" s="86" t="s">
        <v>173</v>
      </c>
      <c r="AL79" s="87" t="s">
        <v>173</v>
      </c>
      <c r="AM79" s="87" t="s">
        <v>173</v>
      </c>
      <c r="AN79" s="88" t="s">
        <v>173</v>
      </c>
      <c r="AO79" s="86" t="s">
        <v>173</v>
      </c>
      <c r="AP79" s="87" t="s">
        <v>173</v>
      </c>
      <c r="AQ79" s="87" t="s">
        <v>173</v>
      </c>
      <c r="AR79" s="88" t="s">
        <v>173</v>
      </c>
      <c r="AS79" s="86" t="s">
        <v>173</v>
      </c>
      <c r="AT79" s="87" t="s">
        <v>173</v>
      </c>
      <c r="AU79" s="87" t="s">
        <v>173</v>
      </c>
      <c r="AV79" s="88" t="s">
        <v>173</v>
      </c>
      <c r="AW79" s="86" t="s">
        <v>173</v>
      </c>
      <c r="AX79" s="87" t="s">
        <v>173</v>
      </c>
      <c r="AY79" s="87" t="s">
        <v>173</v>
      </c>
      <c r="AZ79" s="88" t="s">
        <v>173</v>
      </c>
      <c r="BA79" s="86" t="s">
        <v>173</v>
      </c>
      <c r="BB79" s="87" t="s">
        <v>173</v>
      </c>
      <c r="BC79" s="87" t="s">
        <v>173</v>
      </c>
      <c r="BD79" s="88" t="s">
        <v>173</v>
      </c>
      <c r="BE79" s="86" t="s">
        <v>173</v>
      </c>
      <c r="BF79" s="87" t="s">
        <v>173</v>
      </c>
      <c r="BG79" s="87" t="s">
        <v>173</v>
      </c>
      <c r="BH79" s="88" t="s">
        <v>173</v>
      </c>
      <c r="BI79" s="86" t="s">
        <v>173</v>
      </c>
      <c r="BJ79" s="87" t="s">
        <v>173</v>
      </c>
      <c r="BK79" s="87" t="s">
        <v>173</v>
      </c>
      <c r="BL79" s="88" t="s">
        <v>173</v>
      </c>
      <c r="BM79" s="86" t="s">
        <v>173</v>
      </c>
      <c r="BN79" s="87" t="s">
        <v>173</v>
      </c>
      <c r="BO79" s="87" t="s">
        <v>173</v>
      </c>
      <c r="BP79" s="88" t="s">
        <v>173</v>
      </c>
      <c r="BQ79" s="86" t="s">
        <v>173</v>
      </c>
      <c r="BR79" s="87" t="s">
        <v>173</v>
      </c>
      <c r="BS79" s="87" t="s">
        <v>173</v>
      </c>
      <c r="BT79" s="88" t="s">
        <v>173</v>
      </c>
      <c r="BU79" s="86" t="s">
        <v>173</v>
      </c>
      <c r="BV79" s="87" t="s">
        <v>173</v>
      </c>
      <c r="BW79" s="87" t="s">
        <v>173</v>
      </c>
      <c r="BX79" s="88" t="s">
        <v>173</v>
      </c>
      <c r="BY79" s="86" t="s">
        <v>173</v>
      </c>
      <c r="BZ79" s="87" t="s">
        <v>173</v>
      </c>
      <c r="CA79" s="87" t="s">
        <v>173</v>
      </c>
      <c r="CB79" s="88" t="s">
        <v>173</v>
      </c>
      <c r="CC79" s="86" t="s">
        <v>173</v>
      </c>
      <c r="CD79" s="87" t="s">
        <v>173</v>
      </c>
      <c r="CE79" s="87" t="s">
        <v>173</v>
      </c>
      <c r="CF79" s="88" t="s">
        <v>173</v>
      </c>
      <c r="CG79" s="86">
        <v>48.76</v>
      </c>
      <c r="CH79" s="87">
        <v>56.81</v>
      </c>
      <c r="CI79" s="87">
        <v>85.83</v>
      </c>
      <c r="CJ79" s="88"/>
      <c r="CK79" s="86" t="s">
        <v>173</v>
      </c>
      <c r="CL79" s="87" t="s">
        <v>173</v>
      </c>
      <c r="CM79" s="87" t="s">
        <v>173</v>
      </c>
      <c r="CN79" s="88" t="s">
        <v>173</v>
      </c>
      <c r="CO79" s="86" t="s">
        <v>173</v>
      </c>
      <c r="CP79" s="87" t="s">
        <v>173</v>
      </c>
      <c r="CQ79" s="87" t="s">
        <v>173</v>
      </c>
      <c r="CR79" s="88" t="s">
        <v>173</v>
      </c>
      <c r="CS79" s="86" t="s">
        <v>173</v>
      </c>
      <c r="CT79" s="87" t="s">
        <v>173</v>
      </c>
      <c r="CU79" s="87" t="s">
        <v>173</v>
      </c>
      <c r="CV79" s="88" t="s">
        <v>173</v>
      </c>
      <c r="CW79" s="86" t="s">
        <v>173</v>
      </c>
      <c r="CX79" s="87" t="s">
        <v>173</v>
      </c>
      <c r="CY79" s="87" t="s">
        <v>173</v>
      </c>
      <c r="CZ79" s="88" t="s">
        <v>173</v>
      </c>
      <c r="DA79" s="86">
        <v>102.17</v>
      </c>
      <c r="DB79" s="87">
        <v>126.58</v>
      </c>
      <c r="DC79" s="87">
        <v>80.72</v>
      </c>
      <c r="DD79" s="88"/>
    </row>
    <row r="80" spans="1:108" ht="15.75">
      <c r="A80" s="79" t="s">
        <v>117</v>
      </c>
      <c r="B80" s="80">
        <v>1058</v>
      </c>
      <c r="C80" s="81" t="s">
        <v>224</v>
      </c>
      <c r="D80" s="82">
        <v>1310</v>
      </c>
      <c r="E80" s="83" t="s">
        <v>119</v>
      </c>
      <c r="F80" s="84" t="s">
        <v>196</v>
      </c>
      <c r="G80" s="84" t="s">
        <v>173</v>
      </c>
      <c r="H80" s="85" t="s">
        <v>20</v>
      </c>
      <c r="I80" s="86" t="s">
        <v>173</v>
      </c>
      <c r="J80" s="87" t="s">
        <v>173</v>
      </c>
      <c r="K80" s="87" t="s">
        <v>173</v>
      </c>
      <c r="L80" s="88"/>
      <c r="M80" s="86">
        <v>62.34</v>
      </c>
      <c r="N80" s="87">
        <v>66.1</v>
      </c>
      <c r="O80" s="87">
        <v>94.31</v>
      </c>
      <c r="P80" s="88"/>
      <c r="Q80" s="86" t="s">
        <v>173</v>
      </c>
      <c r="R80" s="87" t="s">
        <v>173</v>
      </c>
      <c r="S80" s="87" t="s">
        <v>173</v>
      </c>
      <c r="T80" s="88"/>
      <c r="U80" s="86" t="s">
        <v>173</v>
      </c>
      <c r="V80" s="87" t="s">
        <v>173</v>
      </c>
      <c r="W80" s="87" t="s">
        <v>173</v>
      </c>
      <c r="X80" s="88"/>
      <c r="Y80" s="86" t="s">
        <v>173</v>
      </c>
      <c r="Z80" s="87" t="s">
        <v>173</v>
      </c>
      <c r="AA80" s="87" t="s">
        <v>173</v>
      </c>
      <c r="AB80" s="88"/>
      <c r="AC80" s="86" t="s">
        <v>173</v>
      </c>
      <c r="AD80" s="87" t="s">
        <v>173</v>
      </c>
      <c r="AE80" s="87" t="s">
        <v>173</v>
      </c>
      <c r="AF80" s="88"/>
      <c r="AG80" s="86" t="s">
        <v>173</v>
      </c>
      <c r="AH80" s="87" t="s">
        <v>173</v>
      </c>
      <c r="AI80" s="87" t="s">
        <v>173</v>
      </c>
      <c r="AJ80" s="88"/>
      <c r="AK80" s="86" t="s">
        <v>173</v>
      </c>
      <c r="AL80" s="87" t="s">
        <v>173</v>
      </c>
      <c r="AM80" s="87" t="s">
        <v>173</v>
      </c>
      <c r="AN80" s="88" t="s">
        <v>173</v>
      </c>
      <c r="AO80" s="86" t="s">
        <v>173</v>
      </c>
      <c r="AP80" s="87" t="s">
        <v>173</v>
      </c>
      <c r="AQ80" s="87" t="s">
        <v>173</v>
      </c>
      <c r="AR80" s="88"/>
      <c r="AS80" s="86" t="s">
        <v>173</v>
      </c>
      <c r="AT80" s="87" t="s">
        <v>173</v>
      </c>
      <c r="AU80" s="87" t="s">
        <v>173</v>
      </c>
      <c r="AV80" s="88" t="s">
        <v>173</v>
      </c>
      <c r="AW80" s="86" t="s">
        <v>173</v>
      </c>
      <c r="AX80" s="87" t="s">
        <v>173</v>
      </c>
      <c r="AY80" s="87" t="s">
        <v>173</v>
      </c>
      <c r="AZ80" s="88" t="s">
        <v>173</v>
      </c>
      <c r="BA80" s="86">
        <v>60.99</v>
      </c>
      <c r="BB80" s="87">
        <v>64.26</v>
      </c>
      <c r="BC80" s="87">
        <v>94.91</v>
      </c>
      <c r="BD80" s="88"/>
      <c r="BE80" s="86" t="s">
        <v>173</v>
      </c>
      <c r="BF80" s="87" t="s">
        <v>173</v>
      </c>
      <c r="BG80" s="87" t="s">
        <v>173</v>
      </c>
      <c r="BH80" s="88" t="s">
        <v>173</v>
      </c>
      <c r="BI80" s="86" t="s">
        <v>173</v>
      </c>
      <c r="BJ80" s="87" t="s">
        <v>173</v>
      </c>
      <c r="BK80" s="87" t="s">
        <v>173</v>
      </c>
      <c r="BL80" s="88" t="s">
        <v>173</v>
      </c>
      <c r="BM80" s="86">
        <v>34</v>
      </c>
      <c r="BN80" s="87">
        <v>37.74</v>
      </c>
      <c r="BO80" s="87">
        <v>90.09</v>
      </c>
      <c r="BP80" s="88"/>
      <c r="BQ80" s="86" t="s">
        <v>173</v>
      </c>
      <c r="BR80" s="87" t="s">
        <v>173</v>
      </c>
      <c r="BS80" s="87" t="s">
        <v>173</v>
      </c>
      <c r="BT80" s="88" t="s">
        <v>173</v>
      </c>
      <c r="BU80" s="86">
        <v>62.34</v>
      </c>
      <c r="BV80" s="87">
        <v>66.78</v>
      </c>
      <c r="BW80" s="87">
        <v>93.35</v>
      </c>
      <c r="BX80" s="88"/>
      <c r="BY80" s="86" t="s">
        <v>173</v>
      </c>
      <c r="BZ80" s="87" t="s">
        <v>173</v>
      </c>
      <c r="CA80" s="87" t="s">
        <v>173</v>
      </c>
      <c r="CB80" s="88" t="s">
        <v>173</v>
      </c>
      <c r="CC80" s="86" t="s">
        <v>173</v>
      </c>
      <c r="CD80" s="87" t="s">
        <v>173</v>
      </c>
      <c r="CE80" s="87" t="s">
        <v>173</v>
      </c>
      <c r="CF80" s="88" t="s">
        <v>173</v>
      </c>
      <c r="CG80" s="86" t="s">
        <v>173</v>
      </c>
      <c r="CH80" s="87" t="s">
        <v>173</v>
      </c>
      <c r="CI80" s="87" t="s">
        <v>173</v>
      </c>
      <c r="CJ80" s="88" t="s">
        <v>173</v>
      </c>
      <c r="CK80" s="86" t="s">
        <v>173</v>
      </c>
      <c r="CL80" s="87" t="s">
        <v>173</v>
      </c>
      <c r="CM80" s="87" t="s">
        <v>173</v>
      </c>
      <c r="CN80" s="88" t="s">
        <v>173</v>
      </c>
      <c r="CO80" s="86" t="s">
        <v>173</v>
      </c>
      <c r="CP80" s="87" t="s">
        <v>173</v>
      </c>
      <c r="CQ80" s="87" t="s">
        <v>173</v>
      </c>
      <c r="CR80" s="88" t="s">
        <v>173</v>
      </c>
      <c r="CS80" s="86">
        <v>49.46</v>
      </c>
      <c r="CT80" s="87">
        <v>54.53</v>
      </c>
      <c r="CU80" s="87">
        <v>90.7</v>
      </c>
      <c r="CV80" s="88"/>
      <c r="CW80" s="86" t="s">
        <v>173</v>
      </c>
      <c r="CX80" s="87" t="s">
        <v>173</v>
      </c>
      <c r="CY80" s="87" t="s">
        <v>173</v>
      </c>
      <c r="CZ80" s="88" t="s">
        <v>173</v>
      </c>
      <c r="DA80" s="86" t="s">
        <v>173</v>
      </c>
      <c r="DB80" s="87" t="s">
        <v>173</v>
      </c>
      <c r="DC80" s="87" t="s">
        <v>173</v>
      </c>
      <c r="DD80" s="88" t="s">
        <v>173</v>
      </c>
    </row>
    <row r="81" spans="1:108" ht="15.75">
      <c r="A81" s="79" t="s">
        <v>117</v>
      </c>
      <c r="B81" s="80">
        <v>1100</v>
      </c>
      <c r="C81" s="81" t="s">
        <v>224</v>
      </c>
      <c r="D81" s="82">
        <v>1380</v>
      </c>
      <c r="E81" s="83" t="s">
        <v>118</v>
      </c>
      <c r="F81" s="84" t="s">
        <v>196</v>
      </c>
      <c r="G81" s="84" t="s">
        <v>173</v>
      </c>
      <c r="H81" s="85" t="s">
        <v>20</v>
      </c>
      <c r="I81" s="86" t="s">
        <v>173</v>
      </c>
      <c r="J81" s="87" t="s">
        <v>173</v>
      </c>
      <c r="K81" s="87" t="s">
        <v>173</v>
      </c>
      <c r="L81" s="88"/>
      <c r="M81" s="86" t="s">
        <v>173</v>
      </c>
      <c r="N81" s="87" t="s">
        <v>173</v>
      </c>
      <c r="O81" s="87" t="s">
        <v>173</v>
      </c>
      <c r="P81" s="88"/>
      <c r="Q81" s="86" t="s">
        <v>173</v>
      </c>
      <c r="R81" s="87" t="s">
        <v>173</v>
      </c>
      <c r="S81" s="87" t="s">
        <v>173</v>
      </c>
      <c r="T81" s="88"/>
      <c r="U81" s="86">
        <v>54.64</v>
      </c>
      <c r="V81" s="87">
        <v>58.56</v>
      </c>
      <c r="W81" s="87">
        <v>93.31</v>
      </c>
      <c r="X81" s="88"/>
      <c r="Y81" s="86" t="s">
        <v>173</v>
      </c>
      <c r="Z81" s="87" t="s">
        <v>173</v>
      </c>
      <c r="AA81" s="87" t="s">
        <v>173</v>
      </c>
      <c r="AB81" s="88"/>
      <c r="AC81" s="86" t="s">
        <v>173</v>
      </c>
      <c r="AD81" s="87" t="s">
        <v>173</v>
      </c>
      <c r="AE81" s="87" t="s">
        <v>173</v>
      </c>
      <c r="AF81" s="88"/>
      <c r="AG81" s="86">
        <v>48.76</v>
      </c>
      <c r="AH81" s="87">
        <v>48.51</v>
      </c>
      <c r="AI81" s="87">
        <v>100.52</v>
      </c>
      <c r="AJ81" s="88"/>
      <c r="AK81" s="86" t="s">
        <v>173</v>
      </c>
      <c r="AL81" s="87" t="s">
        <v>173</v>
      </c>
      <c r="AM81" s="87" t="s">
        <v>173</v>
      </c>
      <c r="AN81" s="88"/>
      <c r="AO81" s="86">
        <v>109.61</v>
      </c>
      <c r="AP81" s="87">
        <v>116.62</v>
      </c>
      <c r="AQ81" s="87">
        <v>93.99</v>
      </c>
      <c r="AR81" s="88"/>
      <c r="AS81" s="86">
        <v>39.66</v>
      </c>
      <c r="AT81" s="87">
        <v>41.07</v>
      </c>
      <c r="AU81" s="87">
        <v>96.57</v>
      </c>
      <c r="AV81" s="88"/>
      <c r="AW81" s="86" t="s">
        <v>173</v>
      </c>
      <c r="AX81" s="87" t="s">
        <v>173</v>
      </c>
      <c r="AY81" s="87" t="s">
        <v>173</v>
      </c>
      <c r="AZ81" s="88" t="s">
        <v>173</v>
      </c>
      <c r="BA81" s="86" t="s">
        <v>173</v>
      </c>
      <c r="BB81" s="87" t="s">
        <v>173</v>
      </c>
      <c r="BC81" s="87" t="s">
        <v>173</v>
      </c>
      <c r="BD81" s="88" t="s">
        <v>173</v>
      </c>
      <c r="BE81" s="86" t="s">
        <v>173</v>
      </c>
      <c r="BF81" s="87" t="s">
        <v>173</v>
      </c>
      <c r="BG81" s="87" t="s">
        <v>173</v>
      </c>
      <c r="BH81" s="88" t="s">
        <v>173</v>
      </c>
      <c r="BI81" s="86" t="s">
        <v>173</v>
      </c>
      <c r="BJ81" s="87" t="s">
        <v>173</v>
      </c>
      <c r="BK81" s="87" t="s">
        <v>173</v>
      </c>
      <c r="BL81" s="88" t="s">
        <v>173</v>
      </c>
      <c r="BM81" s="86">
        <v>34</v>
      </c>
      <c r="BN81" s="87">
        <v>37.78</v>
      </c>
      <c r="BO81" s="87">
        <v>89.99</v>
      </c>
      <c r="BP81" s="88" t="s">
        <v>169</v>
      </c>
      <c r="BQ81" s="86" t="s">
        <v>173</v>
      </c>
      <c r="BR81" s="87" t="s">
        <v>173</v>
      </c>
      <c r="BS81" s="87" t="s">
        <v>173</v>
      </c>
      <c r="BT81" s="88" t="s">
        <v>173</v>
      </c>
      <c r="BU81" s="86" t="s">
        <v>173</v>
      </c>
      <c r="BV81" s="87" t="s">
        <v>173</v>
      </c>
      <c r="BW81" s="87" t="s">
        <v>173</v>
      </c>
      <c r="BX81" s="88" t="s">
        <v>173</v>
      </c>
      <c r="BY81" s="86" t="s">
        <v>173</v>
      </c>
      <c r="BZ81" s="87" t="s">
        <v>173</v>
      </c>
      <c r="CA81" s="87" t="s">
        <v>173</v>
      </c>
      <c r="CB81" s="88" t="s">
        <v>173</v>
      </c>
      <c r="CC81" s="86" t="s">
        <v>173</v>
      </c>
      <c r="CD81" s="87" t="s">
        <v>173</v>
      </c>
      <c r="CE81" s="87" t="s">
        <v>173</v>
      </c>
      <c r="CF81" s="88" t="s">
        <v>173</v>
      </c>
      <c r="CG81" s="86">
        <v>48.76</v>
      </c>
      <c r="CH81" s="87">
        <v>48.31</v>
      </c>
      <c r="CI81" s="87">
        <v>100.93</v>
      </c>
      <c r="CJ81" s="88"/>
      <c r="CK81" s="86" t="s">
        <v>173</v>
      </c>
      <c r="CL81" s="87" t="s">
        <v>173</v>
      </c>
      <c r="CM81" s="87" t="s">
        <v>173</v>
      </c>
      <c r="CN81" s="88" t="s">
        <v>173</v>
      </c>
      <c r="CO81" s="86" t="s">
        <v>173</v>
      </c>
      <c r="CP81" s="87" t="s">
        <v>173</v>
      </c>
      <c r="CQ81" s="87" t="s">
        <v>173</v>
      </c>
      <c r="CR81" s="88" t="s">
        <v>173</v>
      </c>
      <c r="CS81" s="86">
        <v>49.46</v>
      </c>
      <c r="CT81" s="87">
        <v>56.75</v>
      </c>
      <c r="CU81" s="87">
        <v>87.15</v>
      </c>
      <c r="CV81" s="88" t="s">
        <v>169</v>
      </c>
      <c r="CW81" s="86" t="s">
        <v>173</v>
      </c>
      <c r="CX81" s="87" t="s">
        <v>173</v>
      </c>
      <c r="CY81" s="87" t="s">
        <v>173</v>
      </c>
      <c r="CZ81" s="88" t="s">
        <v>173</v>
      </c>
      <c r="DA81" s="86">
        <v>102.17</v>
      </c>
      <c r="DB81" s="87">
        <v>108.65</v>
      </c>
      <c r="DC81" s="87">
        <v>94.04</v>
      </c>
      <c r="DD81" s="88"/>
    </row>
    <row r="82" spans="1:108" ht="15.75">
      <c r="A82" s="79" t="s">
        <v>117</v>
      </c>
      <c r="B82" s="80">
        <v>1039</v>
      </c>
      <c r="C82" s="81" t="s">
        <v>224</v>
      </c>
      <c r="D82" s="82">
        <v>1460</v>
      </c>
      <c r="E82" s="83" t="s">
        <v>120</v>
      </c>
      <c r="F82" s="84" t="s">
        <v>196</v>
      </c>
      <c r="G82" s="84" t="s">
        <v>173</v>
      </c>
      <c r="H82" s="85" t="s">
        <v>20</v>
      </c>
      <c r="I82" s="86" t="s">
        <v>173</v>
      </c>
      <c r="J82" s="87" t="s">
        <v>173</v>
      </c>
      <c r="K82" s="87" t="s">
        <v>173</v>
      </c>
      <c r="L82" s="88"/>
      <c r="M82" s="86">
        <v>62.34</v>
      </c>
      <c r="N82" s="87">
        <v>62.51</v>
      </c>
      <c r="O82" s="87">
        <v>99.73</v>
      </c>
      <c r="P82" s="88"/>
      <c r="Q82" s="86" t="s">
        <v>173</v>
      </c>
      <c r="R82" s="87" t="s">
        <v>173</v>
      </c>
      <c r="S82" s="87" t="s">
        <v>173</v>
      </c>
      <c r="T82" s="88"/>
      <c r="U82" s="86" t="s">
        <v>173</v>
      </c>
      <c r="V82" s="87" t="s">
        <v>173</v>
      </c>
      <c r="W82" s="87" t="s">
        <v>173</v>
      </c>
      <c r="X82" s="88"/>
      <c r="Y82" s="86">
        <v>124.05</v>
      </c>
      <c r="Z82" s="87">
        <v>125.49</v>
      </c>
      <c r="AA82" s="87">
        <v>98.85</v>
      </c>
      <c r="AB82" s="88" t="s">
        <v>169</v>
      </c>
      <c r="AC82" s="86" t="s">
        <v>173</v>
      </c>
      <c r="AD82" s="87" t="s">
        <v>173</v>
      </c>
      <c r="AE82" s="87" t="s">
        <v>173</v>
      </c>
      <c r="AF82" s="88"/>
      <c r="AG82" s="86" t="s">
        <v>173</v>
      </c>
      <c r="AH82" s="87" t="s">
        <v>173</v>
      </c>
      <c r="AI82" s="87" t="s">
        <v>173</v>
      </c>
      <c r="AJ82" s="88"/>
      <c r="AK82" s="86" t="s">
        <v>173</v>
      </c>
      <c r="AL82" s="87" t="s">
        <v>173</v>
      </c>
      <c r="AM82" s="87" t="s">
        <v>173</v>
      </c>
      <c r="AN82" s="88" t="s">
        <v>173</v>
      </c>
      <c r="AO82" s="86" t="s">
        <v>173</v>
      </c>
      <c r="AP82" s="87" t="s">
        <v>173</v>
      </c>
      <c r="AQ82" s="87" t="s">
        <v>173</v>
      </c>
      <c r="AR82" s="88" t="s">
        <v>173</v>
      </c>
      <c r="AS82" s="86" t="s">
        <v>173</v>
      </c>
      <c r="AT82" s="87" t="s">
        <v>173</v>
      </c>
      <c r="AU82" s="87" t="s">
        <v>173</v>
      </c>
      <c r="AV82" s="88" t="s">
        <v>173</v>
      </c>
      <c r="AW82" s="86" t="s">
        <v>173</v>
      </c>
      <c r="AX82" s="87" t="s">
        <v>173</v>
      </c>
      <c r="AY82" s="87" t="s">
        <v>173</v>
      </c>
      <c r="AZ82" s="88" t="s">
        <v>173</v>
      </c>
      <c r="BA82" s="86" t="s">
        <v>173</v>
      </c>
      <c r="BB82" s="87" t="s">
        <v>173</v>
      </c>
      <c r="BC82" s="87" t="s">
        <v>173</v>
      </c>
      <c r="BD82" s="88" t="s">
        <v>173</v>
      </c>
      <c r="BE82" s="86" t="s">
        <v>173</v>
      </c>
      <c r="BF82" s="87" t="s">
        <v>173</v>
      </c>
      <c r="BG82" s="87" t="s">
        <v>173</v>
      </c>
      <c r="BH82" s="88" t="s">
        <v>173</v>
      </c>
      <c r="BI82" s="86" t="s">
        <v>173</v>
      </c>
      <c r="BJ82" s="87" t="s">
        <v>173</v>
      </c>
      <c r="BK82" s="87" t="s">
        <v>173</v>
      </c>
      <c r="BL82" s="88" t="s">
        <v>173</v>
      </c>
      <c r="BM82" s="86">
        <v>34</v>
      </c>
      <c r="BN82" s="87">
        <v>37.1</v>
      </c>
      <c r="BO82" s="87">
        <v>91.64</v>
      </c>
      <c r="BP82" s="88"/>
      <c r="BQ82" s="86" t="s">
        <v>173</v>
      </c>
      <c r="BR82" s="87" t="s">
        <v>173</v>
      </c>
      <c r="BS82" s="87" t="s">
        <v>173</v>
      </c>
      <c r="BT82" s="88" t="s">
        <v>173</v>
      </c>
      <c r="BU82" s="86" t="s">
        <v>173</v>
      </c>
      <c r="BV82" s="87" t="s">
        <v>173</v>
      </c>
      <c r="BW82" s="87" t="s">
        <v>173</v>
      </c>
      <c r="BX82" s="88" t="s">
        <v>173</v>
      </c>
      <c r="BY82" s="86" t="s">
        <v>173</v>
      </c>
      <c r="BZ82" s="87" t="s">
        <v>173</v>
      </c>
      <c r="CA82" s="87" t="s">
        <v>173</v>
      </c>
      <c r="CB82" s="88" t="s">
        <v>173</v>
      </c>
      <c r="CC82" s="86" t="s">
        <v>173</v>
      </c>
      <c r="CD82" s="87" t="s">
        <v>173</v>
      </c>
      <c r="CE82" s="87" t="s">
        <v>173</v>
      </c>
      <c r="CF82" s="88" t="s">
        <v>173</v>
      </c>
      <c r="CG82" s="86" t="s">
        <v>173</v>
      </c>
      <c r="CH82" s="87" t="s">
        <v>173</v>
      </c>
      <c r="CI82" s="87" t="s">
        <v>173</v>
      </c>
      <c r="CJ82" s="88" t="s">
        <v>173</v>
      </c>
      <c r="CK82" s="86" t="s">
        <v>173</v>
      </c>
      <c r="CL82" s="87" t="s">
        <v>173</v>
      </c>
      <c r="CM82" s="87" t="s">
        <v>173</v>
      </c>
      <c r="CN82" s="88" t="s">
        <v>173</v>
      </c>
      <c r="CO82" s="86" t="s">
        <v>173</v>
      </c>
      <c r="CP82" s="87" t="s">
        <v>173</v>
      </c>
      <c r="CQ82" s="87" t="s">
        <v>173</v>
      </c>
      <c r="CR82" s="88" t="s">
        <v>173</v>
      </c>
      <c r="CS82" s="86" t="s">
        <v>173</v>
      </c>
      <c r="CT82" s="87" t="s">
        <v>173</v>
      </c>
      <c r="CU82" s="87" t="s">
        <v>173</v>
      </c>
      <c r="CV82" s="88" t="s">
        <v>173</v>
      </c>
      <c r="CW82" s="86" t="s">
        <v>173</v>
      </c>
      <c r="CX82" s="87" t="s">
        <v>173</v>
      </c>
      <c r="CY82" s="87" t="s">
        <v>173</v>
      </c>
      <c r="CZ82" s="88" t="s">
        <v>173</v>
      </c>
      <c r="DA82" s="86" t="s">
        <v>173</v>
      </c>
      <c r="DB82" s="87" t="s">
        <v>173</v>
      </c>
      <c r="DC82" s="87" t="s">
        <v>173</v>
      </c>
      <c r="DD82" s="88" t="s">
        <v>173</v>
      </c>
    </row>
    <row r="83" spans="1:108" ht="15.75">
      <c r="A83" s="79" t="s">
        <v>117</v>
      </c>
      <c r="B83" s="80">
        <v>1049</v>
      </c>
      <c r="C83" s="81" t="s">
        <v>224</v>
      </c>
      <c r="D83" s="82">
        <v>1250</v>
      </c>
      <c r="E83" s="83" t="s">
        <v>123</v>
      </c>
      <c r="F83" s="84" t="s">
        <v>196</v>
      </c>
      <c r="G83" s="84" t="s">
        <v>173</v>
      </c>
      <c r="H83" s="85" t="s">
        <v>83</v>
      </c>
      <c r="I83" s="86" t="s">
        <v>173</v>
      </c>
      <c r="J83" s="87" t="s">
        <v>173</v>
      </c>
      <c r="K83" s="87" t="s">
        <v>173</v>
      </c>
      <c r="L83" s="88"/>
      <c r="M83" s="86" t="s">
        <v>173</v>
      </c>
      <c r="N83" s="87" t="s">
        <v>173</v>
      </c>
      <c r="O83" s="87" t="s">
        <v>173</v>
      </c>
      <c r="P83" s="88"/>
      <c r="Q83" s="86" t="s">
        <v>173</v>
      </c>
      <c r="R83" s="87" t="s">
        <v>173</v>
      </c>
      <c r="S83" s="87" t="s">
        <v>173</v>
      </c>
      <c r="T83" s="88"/>
      <c r="U83" s="86" t="s">
        <v>173</v>
      </c>
      <c r="V83" s="87" t="s">
        <v>173</v>
      </c>
      <c r="W83" s="87" t="s">
        <v>173</v>
      </c>
      <c r="X83" s="88" t="s">
        <v>173</v>
      </c>
      <c r="Y83" s="86" t="s">
        <v>173</v>
      </c>
      <c r="Z83" s="87" t="s">
        <v>173</v>
      </c>
      <c r="AA83" s="87" t="s">
        <v>173</v>
      </c>
      <c r="AB83" s="88"/>
      <c r="AC83" s="86" t="s">
        <v>173</v>
      </c>
      <c r="AD83" s="87" t="s">
        <v>173</v>
      </c>
      <c r="AE83" s="87" t="s">
        <v>173</v>
      </c>
      <c r="AF83" s="88"/>
      <c r="AG83" s="86" t="s">
        <v>173</v>
      </c>
      <c r="AH83" s="87" t="s">
        <v>173</v>
      </c>
      <c r="AI83" s="87" t="s">
        <v>173</v>
      </c>
      <c r="AJ83" s="88" t="s">
        <v>173</v>
      </c>
      <c r="AK83" s="86" t="s">
        <v>173</v>
      </c>
      <c r="AL83" s="87" t="s">
        <v>173</v>
      </c>
      <c r="AM83" s="87" t="s">
        <v>173</v>
      </c>
      <c r="AN83" s="88"/>
      <c r="AO83" s="86" t="s">
        <v>173</v>
      </c>
      <c r="AP83" s="87" t="s">
        <v>173</v>
      </c>
      <c r="AQ83" s="87" t="s">
        <v>173</v>
      </c>
      <c r="AR83" s="88" t="s">
        <v>173</v>
      </c>
      <c r="AS83" s="86" t="s">
        <v>173</v>
      </c>
      <c r="AT83" s="87" t="s">
        <v>173</v>
      </c>
      <c r="AU83" s="87" t="s">
        <v>173</v>
      </c>
      <c r="AV83" s="88" t="s">
        <v>173</v>
      </c>
      <c r="AW83" s="86" t="s">
        <v>173</v>
      </c>
      <c r="AX83" s="87" t="s">
        <v>173</v>
      </c>
      <c r="AY83" s="87" t="s">
        <v>173</v>
      </c>
      <c r="AZ83" s="88" t="s">
        <v>173</v>
      </c>
      <c r="BA83" s="86" t="s">
        <v>173</v>
      </c>
      <c r="BB83" s="87" t="s">
        <v>173</v>
      </c>
      <c r="BC83" s="87" t="s">
        <v>173</v>
      </c>
      <c r="BD83" s="88" t="s">
        <v>173</v>
      </c>
      <c r="BE83" s="86" t="s">
        <v>173</v>
      </c>
      <c r="BF83" s="87" t="s">
        <v>173</v>
      </c>
      <c r="BG83" s="87" t="s">
        <v>173</v>
      </c>
      <c r="BH83" s="88" t="s">
        <v>173</v>
      </c>
      <c r="BI83" s="86" t="s">
        <v>173</v>
      </c>
      <c r="BJ83" s="87" t="s">
        <v>173</v>
      </c>
      <c r="BK83" s="87" t="s">
        <v>173</v>
      </c>
      <c r="BL83" s="88" t="s">
        <v>173</v>
      </c>
      <c r="BM83" s="86" t="s">
        <v>173</v>
      </c>
      <c r="BN83" s="87" t="s">
        <v>173</v>
      </c>
      <c r="BO83" s="87" t="s">
        <v>173</v>
      </c>
      <c r="BP83" s="88" t="s">
        <v>173</v>
      </c>
      <c r="BQ83" s="86" t="s">
        <v>173</v>
      </c>
      <c r="BR83" s="87" t="s">
        <v>173</v>
      </c>
      <c r="BS83" s="87" t="s">
        <v>173</v>
      </c>
      <c r="BT83" s="88" t="s">
        <v>173</v>
      </c>
      <c r="BU83" s="86" t="s">
        <v>173</v>
      </c>
      <c r="BV83" s="87" t="s">
        <v>173</v>
      </c>
      <c r="BW83" s="87" t="s">
        <v>173</v>
      </c>
      <c r="BX83" s="88" t="s">
        <v>173</v>
      </c>
      <c r="BY83" s="86" t="s">
        <v>173</v>
      </c>
      <c r="BZ83" s="87" t="s">
        <v>173</v>
      </c>
      <c r="CA83" s="87" t="s">
        <v>173</v>
      </c>
      <c r="CB83" s="88" t="s">
        <v>173</v>
      </c>
      <c r="CC83" s="86" t="s">
        <v>173</v>
      </c>
      <c r="CD83" s="87" t="s">
        <v>173</v>
      </c>
      <c r="CE83" s="87" t="s">
        <v>173</v>
      </c>
      <c r="CF83" s="88" t="s">
        <v>173</v>
      </c>
      <c r="CG83" s="86" t="s">
        <v>173</v>
      </c>
      <c r="CH83" s="87" t="s">
        <v>173</v>
      </c>
      <c r="CI83" s="87" t="s">
        <v>173</v>
      </c>
      <c r="CJ83" s="88" t="s">
        <v>173</v>
      </c>
      <c r="CK83" s="86" t="s">
        <v>173</v>
      </c>
      <c r="CL83" s="87" t="s">
        <v>173</v>
      </c>
      <c r="CM83" s="87" t="s">
        <v>173</v>
      </c>
      <c r="CN83" s="88" t="s">
        <v>173</v>
      </c>
      <c r="CO83" s="86" t="s">
        <v>173</v>
      </c>
      <c r="CP83" s="87" t="s">
        <v>173</v>
      </c>
      <c r="CQ83" s="87" t="s">
        <v>173</v>
      </c>
      <c r="CR83" s="88" t="s">
        <v>173</v>
      </c>
      <c r="CS83" s="86" t="s">
        <v>173</v>
      </c>
      <c r="CT83" s="87" t="s">
        <v>173</v>
      </c>
      <c r="CU83" s="87" t="s">
        <v>173</v>
      </c>
      <c r="CV83" s="88" t="s">
        <v>173</v>
      </c>
      <c r="CW83" s="86" t="s">
        <v>173</v>
      </c>
      <c r="CX83" s="87" t="s">
        <v>173</v>
      </c>
      <c r="CY83" s="87" t="s">
        <v>173</v>
      </c>
      <c r="CZ83" s="88" t="s">
        <v>173</v>
      </c>
      <c r="DA83" s="86" t="s">
        <v>173</v>
      </c>
      <c r="DB83" s="87" t="s">
        <v>173</v>
      </c>
      <c r="DC83" s="87" t="s">
        <v>173</v>
      </c>
      <c r="DD83" s="88" t="s">
        <v>173</v>
      </c>
    </row>
    <row r="84" spans="1:108" ht="15.75">
      <c r="A84" s="79" t="s">
        <v>124</v>
      </c>
      <c r="B84" s="80">
        <v>1065</v>
      </c>
      <c r="C84" s="81" t="s">
        <v>225</v>
      </c>
      <c r="D84" s="82">
        <v>1796</v>
      </c>
      <c r="E84" s="83" t="s">
        <v>125</v>
      </c>
      <c r="F84" s="84" t="s">
        <v>198</v>
      </c>
      <c r="G84" s="84" t="s">
        <v>173</v>
      </c>
      <c r="H84" s="85" t="s">
        <v>126</v>
      </c>
      <c r="I84" s="86">
        <v>66.89</v>
      </c>
      <c r="J84" s="87">
        <v>63.67</v>
      </c>
      <c r="K84" s="87">
        <v>102</v>
      </c>
      <c r="L84" s="88"/>
      <c r="M84" s="86" t="s">
        <v>173</v>
      </c>
      <c r="N84" s="87" t="s">
        <v>173</v>
      </c>
      <c r="O84" s="87" t="s">
        <v>173</v>
      </c>
      <c r="P84" s="88"/>
      <c r="Q84" s="86">
        <v>64.82</v>
      </c>
      <c r="R84" s="87">
        <v>64.26</v>
      </c>
      <c r="S84" s="87">
        <v>100.87</v>
      </c>
      <c r="T84" s="88"/>
      <c r="U84" s="86" t="s">
        <v>173</v>
      </c>
      <c r="V84" s="87" t="s">
        <v>173</v>
      </c>
      <c r="W84" s="87" t="s">
        <v>173</v>
      </c>
      <c r="X84" s="88"/>
      <c r="Y84" s="86">
        <v>118.42</v>
      </c>
      <c r="Z84" s="87">
        <v>121.07</v>
      </c>
      <c r="AA84" s="87">
        <v>97.81</v>
      </c>
      <c r="AB84" s="88" t="s">
        <v>168</v>
      </c>
      <c r="AC84" s="86">
        <v>96.481</v>
      </c>
      <c r="AD84" s="87">
        <v>98.45</v>
      </c>
      <c r="AE84" s="87">
        <v>98</v>
      </c>
      <c r="AF84" s="88"/>
      <c r="AG84" s="86" t="s">
        <v>173</v>
      </c>
      <c r="AH84" s="87" t="s">
        <v>173</v>
      </c>
      <c r="AI84" s="87" t="s">
        <v>173</v>
      </c>
      <c r="AJ84" s="88"/>
      <c r="AK84" s="86">
        <v>26.78</v>
      </c>
      <c r="AL84" s="87">
        <v>26.47</v>
      </c>
      <c r="AM84" s="87">
        <v>101.17</v>
      </c>
      <c r="AN84" s="88"/>
      <c r="AO84" s="86" t="s">
        <v>173</v>
      </c>
      <c r="AP84" s="87" t="s">
        <v>173</v>
      </c>
      <c r="AQ84" s="87" t="s">
        <v>173</v>
      </c>
      <c r="AR84" s="88"/>
      <c r="AS84" s="86" t="s">
        <v>173</v>
      </c>
      <c r="AT84" s="87" t="s">
        <v>173</v>
      </c>
      <c r="AU84" s="87" t="s">
        <v>173</v>
      </c>
      <c r="AV84" s="88" t="s">
        <v>173</v>
      </c>
      <c r="AW84" s="86" t="s">
        <v>173</v>
      </c>
      <c r="AX84" s="87" t="s">
        <v>173</v>
      </c>
      <c r="AY84" s="87" t="s">
        <v>173</v>
      </c>
      <c r="AZ84" s="88" t="s">
        <v>173</v>
      </c>
      <c r="BA84" s="86" t="s">
        <v>173</v>
      </c>
      <c r="BB84" s="87" t="s">
        <v>173</v>
      </c>
      <c r="BC84" s="87" t="s">
        <v>173</v>
      </c>
      <c r="BD84" s="88" t="s">
        <v>173</v>
      </c>
      <c r="BE84" s="86" t="s">
        <v>173</v>
      </c>
      <c r="BF84" s="87" t="s">
        <v>173</v>
      </c>
      <c r="BG84" s="87" t="s">
        <v>173</v>
      </c>
      <c r="BH84" s="88" t="s">
        <v>173</v>
      </c>
      <c r="BI84" s="86" t="s">
        <v>173</v>
      </c>
      <c r="BJ84" s="87" t="s">
        <v>173</v>
      </c>
      <c r="BK84" s="87" t="s">
        <v>173</v>
      </c>
      <c r="BL84" s="88" t="s">
        <v>173</v>
      </c>
      <c r="BM84" s="86" t="s">
        <v>173</v>
      </c>
      <c r="BN84" s="87" t="s">
        <v>173</v>
      </c>
      <c r="BO84" s="87" t="s">
        <v>173</v>
      </c>
      <c r="BP84" s="88" t="s">
        <v>173</v>
      </c>
      <c r="BQ84" s="86" t="s">
        <v>173</v>
      </c>
      <c r="BR84" s="87" t="s">
        <v>173</v>
      </c>
      <c r="BS84" s="87" t="s">
        <v>173</v>
      </c>
      <c r="BT84" s="88" t="s">
        <v>173</v>
      </c>
      <c r="BU84" s="86" t="s">
        <v>173</v>
      </c>
      <c r="BV84" s="87" t="s">
        <v>173</v>
      </c>
      <c r="BW84" s="87" t="s">
        <v>173</v>
      </c>
      <c r="BX84" s="88" t="s">
        <v>173</v>
      </c>
      <c r="BY84" s="86">
        <v>118.42</v>
      </c>
      <c r="BZ84" s="87">
        <v>120.9</v>
      </c>
      <c r="CA84" s="87">
        <v>97.95</v>
      </c>
      <c r="CB84" s="88" t="s">
        <v>168</v>
      </c>
      <c r="CC84" s="86">
        <v>94.8542</v>
      </c>
      <c r="CD84" s="87">
        <v>96.79</v>
      </c>
      <c r="CE84" s="87">
        <v>98</v>
      </c>
      <c r="CF84" s="88"/>
      <c r="CG84" s="86" t="s">
        <v>173</v>
      </c>
      <c r="CH84" s="87" t="s">
        <v>173</v>
      </c>
      <c r="CI84" s="87" t="s">
        <v>173</v>
      </c>
      <c r="CJ84" s="88" t="s">
        <v>173</v>
      </c>
      <c r="CK84" s="86">
        <v>64.82</v>
      </c>
      <c r="CL84" s="87">
        <v>63.48</v>
      </c>
      <c r="CM84" s="87">
        <v>102</v>
      </c>
      <c r="CN84" s="88"/>
      <c r="CO84" s="86" t="s">
        <v>173</v>
      </c>
      <c r="CP84" s="87" t="s">
        <v>173</v>
      </c>
      <c r="CQ84" s="87" t="s">
        <v>173</v>
      </c>
      <c r="CR84" s="88" t="s">
        <v>173</v>
      </c>
      <c r="CS84" s="86">
        <v>48.13</v>
      </c>
      <c r="CT84" s="87">
        <v>49.49</v>
      </c>
      <c r="CU84" s="87">
        <v>97.25</v>
      </c>
      <c r="CV84" s="88" t="s">
        <v>168</v>
      </c>
      <c r="CW84" s="86">
        <v>52.4</v>
      </c>
      <c r="CX84" s="87">
        <v>50.56</v>
      </c>
      <c r="CY84" s="87">
        <v>102</v>
      </c>
      <c r="CZ84" s="88" t="s">
        <v>169</v>
      </c>
      <c r="DA84" s="86">
        <v>92.54</v>
      </c>
      <c r="DB84" s="87">
        <v>90</v>
      </c>
      <c r="DC84" s="87">
        <v>102</v>
      </c>
      <c r="DD84" s="88" t="s">
        <v>169</v>
      </c>
    </row>
    <row r="85" spans="1:108" ht="15.75">
      <c r="A85" s="79" t="s">
        <v>127</v>
      </c>
      <c r="B85" s="80">
        <v>1044</v>
      </c>
      <c r="C85" s="81" t="s">
        <v>226</v>
      </c>
      <c r="D85" s="82">
        <v>5300</v>
      </c>
      <c r="E85" s="83" t="s">
        <v>129</v>
      </c>
      <c r="F85" s="84" t="s">
        <v>196</v>
      </c>
      <c r="G85" s="84" t="s">
        <v>173</v>
      </c>
      <c r="H85" s="85" t="s">
        <v>130</v>
      </c>
      <c r="I85" s="86">
        <v>64.01</v>
      </c>
      <c r="J85" s="87">
        <v>64.4</v>
      </c>
      <c r="K85" s="87">
        <v>99.39</v>
      </c>
      <c r="L85" s="88"/>
      <c r="M85" s="86">
        <v>59.3</v>
      </c>
      <c r="N85" s="87">
        <v>63.47</v>
      </c>
      <c r="O85" s="87">
        <v>93.43</v>
      </c>
      <c r="P85" s="88" t="s">
        <v>168</v>
      </c>
      <c r="Q85" s="86" t="s">
        <v>173</v>
      </c>
      <c r="R85" s="87" t="s">
        <v>173</v>
      </c>
      <c r="S85" s="87" t="s">
        <v>173</v>
      </c>
      <c r="T85" s="88"/>
      <c r="U85" s="86">
        <v>50.15</v>
      </c>
      <c r="V85" s="87">
        <v>52.29</v>
      </c>
      <c r="W85" s="87">
        <v>95.91</v>
      </c>
      <c r="X85" s="88" t="s">
        <v>169</v>
      </c>
      <c r="Y85" s="86" t="s">
        <v>173</v>
      </c>
      <c r="Z85" s="87" t="s">
        <v>173</v>
      </c>
      <c r="AA85" s="87" t="s">
        <v>173</v>
      </c>
      <c r="AB85" s="88"/>
      <c r="AC85" s="86" t="s">
        <v>173</v>
      </c>
      <c r="AD85" s="87" t="s">
        <v>173</v>
      </c>
      <c r="AE85" s="87" t="s">
        <v>173</v>
      </c>
      <c r="AF85" s="88"/>
      <c r="AG85" s="86">
        <v>46.5</v>
      </c>
      <c r="AH85" s="87">
        <v>45.15</v>
      </c>
      <c r="AI85" s="87">
        <v>102</v>
      </c>
      <c r="AJ85" s="88"/>
      <c r="AK85" s="86" t="s">
        <v>173</v>
      </c>
      <c r="AL85" s="87" t="s">
        <v>173</v>
      </c>
      <c r="AM85" s="87" t="s">
        <v>173</v>
      </c>
      <c r="AN85" s="88" t="s">
        <v>173</v>
      </c>
      <c r="AO85" s="86">
        <v>95.09</v>
      </c>
      <c r="AP85" s="87">
        <v>100.23</v>
      </c>
      <c r="AQ85" s="87">
        <v>94.87</v>
      </c>
      <c r="AR85" s="88" t="s">
        <v>168</v>
      </c>
      <c r="AS85" s="86">
        <v>35.74</v>
      </c>
      <c r="AT85" s="87">
        <v>35.82</v>
      </c>
      <c r="AU85" s="87">
        <v>99.78</v>
      </c>
      <c r="AV85" s="88"/>
      <c r="AW85" s="86" t="s">
        <v>173</v>
      </c>
      <c r="AX85" s="87" t="s">
        <v>173</v>
      </c>
      <c r="AY85" s="87" t="s">
        <v>173</v>
      </c>
      <c r="AZ85" s="88" t="s">
        <v>173</v>
      </c>
      <c r="BA85" s="86" t="s">
        <v>173</v>
      </c>
      <c r="BB85" s="87" t="s">
        <v>173</v>
      </c>
      <c r="BC85" s="87" t="s">
        <v>173</v>
      </c>
      <c r="BD85" s="88" t="s">
        <v>173</v>
      </c>
      <c r="BE85" s="86" t="s">
        <v>173</v>
      </c>
      <c r="BF85" s="87" t="s">
        <v>173</v>
      </c>
      <c r="BG85" s="87" t="s">
        <v>173</v>
      </c>
      <c r="BH85" s="88" t="s">
        <v>173</v>
      </c>
      <c r="BI85" s="86" t="s">
        <v>173</v>
      </c>
      <c r="BJ85" s="87" t="s">
        <v>173</v>
      </c>
      <c r="BK85" s="87" t="s">
        <v>173</v>
      </c>
      <c r="BL85" s="88" t="s">
        <v>173</v>
      </c>
      <c r="BM85" s="86">
        <v>31.4</v>
      </c>
      <c r="BN85" s="87">
        <v>32.89</v>
      </c>
      <c r="BO85" s="87">
        <v>95.47</v>
      </c>
      <c r="BP85" s="88" t="s">
        <v>169</v>
      </c>
      <c r="BQ85" s="86" t="s">
        <v>173</v>
      </c>
      <c r="BR85" s="87" t="s">
        <v>173</v>
      </c>
      <c r="BS85" s="87" t="s">
        <v>173</v>
      </c>
      <c r="BT85" s="88" t="s">
        <v>173</v>
      </c>
      <c r="BU85" s="86">
        <v>59.3</v>
      </c>
      <c r="BV85" s="87">
        <v>60.98</v>
      </c>
      <c r="BW85" s="87">
        <v>97.24</v>
      </c>
      <c r="BX85" s="88"/>
      <c r="BY85" s="86">
        <v>115.95</v>
      </c>
      <c r="BZ85" s="87">
        <v>119.25</v>
      </c>
      <c r="CA85" s="87">
        <v>97.23</v>
      </c>
      <c r="CB85" s="88"/>
      <c r="CC85" s="86">
        <v>94.521</v>
      </c>
      <c r="CD85" s="87">
        <v>96.45</v>
      </c>
      <c r="CE85" s="87">
        <v>98</v>
      </c>
      <c r="CF85" s="88"/>
      <c r="CG85" s="86" t="s">
        <v>173</v>
      </c>
      <c r="CH85" s="87" t="s">
        <v>173</v>
      </c>
      <c r="CI85" s="87" t="s">
        <v>173</v>
      </c>
      <c r="CJ85" s="88" t="s">
        <v>173</v>
      </c>
      <c r="CK85" s="86">
        <v>61.75</v>
      </c>
      <c r="CL85" s="87">
        <v>66.73</v>
      </c>
      <c r="CM85" s="87">
        <v>92.54</v>
      </c>
      <c r="CN85" s="88" t="s">
        <v>168</v>
      </c>
      <c r="CO85" s="86">
        <v>61.75</v>
      </c>
      <c r="CP85" s="87">
        <v>65.66</v>
      </c>
      <c r="CQ85" s="87">
        <v>94.05</v>
      </c>
      <c r="CR85" s="88" t="s">
        <v>168</v>
      </c>
      <c r="CS85" s="86">
        <v>46.41</v>
      </c>
      <c r="CT85" s="87">
        <v>51</v>
      </c>
      <c r="CU85" s="87">
        <v>91</v>
      </c>
      <c r="CV85" s="88" t="s">
        <v>168</v>
      </c>
      <c r="CW85" s="86" t="s">
        <v>173</v>
      </c>
      <c r="CX85" s="87" t="s">
        <v>173</v>
      </c>
      <c r="CY85" s="87" t="s">
        <v>173</v>
      </c>
      <c r="CZ85" s="88" t="s">
        <v>173</v>
      </c>
      <c r="DA85" s="86" t="s">
        <v>173</v>
      </c>
      <c r="DB85" s="87" t="s">
        <v>173</v>
      </c>
      <c r="DC85" s="87" t="s">
        <v>173</v>
      </c>
      <c r="DD85" s="88" t="s">
        <v>173</v>
      </c>
    </row>
    <row r="86" spans="1:108" ht="15.75">
      <c r="A86" s="79" t="s">
        <v>127</v>
      </c>
      <c r="B86" s="80">
        <v>1074</v>
      </c>
      <c r="C86" s="81" t="s">
        <v>226</v>
      </c>
      <c r="D86" s="82">
        <v>3900</v>
      </c>
      <c r="E86" s="83" t="s">
        <v>132</v>
      </c>
      <c r="F86" s="84" t="s">
        <v>198</v>
      </c>
      <c r="G86" s="84" t="s">
        <v>173</v>
      </c>
      <c r="H86" s="85" t="s">
        <v>110</v>
      </c>
      <c r="I86" s="86" t="s">
        <v>173</v>
      </c>
      <c r="J86" s="87" t="s">
        <v>173</v>
      </c>
      <c r="K86" s="87" t="s">
        <v>173</v>
      </c>
      <c r="L86" s="88"/>
      <c r="M86" s="86" t="s">
        <v>173</v>
      </c>
      <c r="N86" s="87" t="s">
        <v>173</v>
      </c>
      <c r="O86" s="87" t="s">
        <v>173</v>
      </c>
      <c r="P86" s="88"/>
      <c r="Q86" s="86" t="s">
        <v>173</v>
      </c>
      <c r="R86" s="87" t="s">
        <v>173</v>
      </c>
      <c r="S86" s="87" t="s">
        <v>173</v>
      </c>
      <c r="T86" s="88"/>
      <c r="U86" s="86" t="s">
        <v>173</v>
      </c>
      <c r="V86" s="87" t="s">
        <v>173</v>
      </c>
      <c r="W86" s="87" t="s">
        <v>173</v>
      </c>
      <c r="X86" s="88" t="s">
        <v>173</v>
      </c>
      <c r="Y86" s="86" t="s">
        <v>173</v>
      </c>
      <c r="Z86" s="87" t="s">
        <v>173</v>
      </c>
      <c r="AA86" s="87" t="s">
        <v>173</v>
      </c>
      <c r="AB86" s="88"/>
      <c r="AC86" s="86">
        <v>96.9122</v>
      </c>
      <c r="AD86" s="87">
        <v>106.36</v>
      </c>
      <c r="AE86" s="87">
        <v>91.12</v>
      </c>
      <c r="AF86" s="88"/>
      <c r="AG86" s="86" t="s">
        <v>173</v>
      </c>
      <c r="AH86" s="87" t="s">
        <v>173</v>
      </c>
      <c r="AI86" s="87" t="s">
        <v>173</v>
      </c>
      <c r="AJ86" s="88" t="s">
        <v>173</v>
      </c>
      <c r="AK86" s="86" t="s">
        <v>173</v>
      </c>
      <c r="AL86" s="87" t="s">
        <v>173</v>
      </c>
      <c r="AM86" s="87" t="s">
        <v>173</v>
      </c>
      <c r="AN86" s="88"/>
      <c r="AO86" s="86" t="s">
        <v>173</v>
      </c>
      <c r="AP86" s="87" t="s">
        <v>173</v>
      </c>
      <c r="AQ86" s="87" t="s">
        <v>173</v>
      </c>
      <c r="AR86" s="88" t="s">
        <v>173</v>
      </c>
      <c r="AS86" s="86" t="s">
        <v>173</v>
      </c>
      <c r="AT86" s="87" t="s">
        <v>173</v>
      </c>
      <c r="AU86" s="87" t="s">
        <v>173</v>
      </c>
      <c r="AV86" s="88" t="s">
        <v>173</v>
      </c>
      <c r="AW86" s="86" t="s">
        <v>173</v>
      </c>
      <c r="AX86" s="87" t="s">
        <v>173</v>
      </c>
      <c r="AY86" s="87" t="s">
        <v>173</v>
      </c>
      <c r="AZ86" s="88" t="s">
        <v>173</v>
      </c>
      <c r="BA86" s="86" t="s">
        <v>173</v>
      </c>
      <c r="BB86" s="87" t="s">
        <v>173</v>
      </c>
      <c r="BC86" s="87" t="s">
        <v>173</v>
      </c>
      <c r="BD86" s="88" t="s">
        <v>173</v>
      </c>
      <c r="BE86" s="86" t="s">
        <v>173</v>
      </c>
      <c r="BF86" s="87" t="s">
        <v>173</v>
      </c>
      <c r="BG86" s="87" t="s">
        <v>173</v>
      </c>
      <c r="BH86" s="88" t="s">
        <v>173</v>
      </c>
      <c r="BI86" s="86" t="s">
        <v>173</v>
      </c>
      <c r="BJ86" s="87" t="s">
        <v>173</v>
      </c>
      <c r="BK86" s="87" t="s">
        <v>173</v>
      </c>
      <c r="BL86" s="88" t="s">
        <v>173</v>
      </c>
      <c r="BM86" s="86" t="s">
        <v>173</v>
      </c>
      <c r="BN86" s="87" t="s">
        <v>173</v>
      </c>
      <c r="BO86" s="87" t="s">
        <v>173</v>
      </c>
      <c r="BP86" s="88" t="s">
        <v>173</v>
      </c>
      <c r="BQ86" s="86" t="s">
        <v>173</v>
      </c>
      <c r="BR86" s="87" t="s">
        <v>173</v>
      </c>
      <c r="BS86" s="87" t="s">
        <v>173</v>
      </c>
      <c r="BT86" s="88" t="s">
        <v>173</v>
      </c>
      <c r="BU86" s="86" t="s">
        <v>173</v>
      </c>
      <c r="BV86" s="87" t="s">
        <v>173</v>
      </c>
      <c r="BW86" s="87" t="s">
        <v>173</v>
      </c>
      <c r="BX86" s="88" t="s">
        <v>173</v>
      </c>
      <c r="BY86" s="86" t="s">
        <v>173</v>
      </c>
      <c r="BZ86" s="87" t="s">
        <v>173</v>
      </c>
      <c r="CA86" s="87" t="s">
        <v>173</v>
      </c>
      <c r="CB86" s="88" t="s">
        <v>173</v>
      </c>
      <c r="CC86" s="86" t="s">
        <v>173</v>
      </c>
      <c r="CD86" s="87" t="s">
        <v>173</v>
      </c>
      <c r="CE86" s="87" t="s">
        <v>173</v>
      </c>
      <c r="CF86" s="88" t="s">
        <v>173</v>
      </c>
      <c r="CG86" s="86" t="s">
        <v>173</v>
      </c>
      <c r="CH86" s="87" t="s">
        <v>173</v>
      </c>
      <c r="CI86" s="87" t="s">
        <v>173</v>
      </c>
      <c r="CJ86" s="88" t="s">
        <v>173</v>
      </c>
      <c r="CK86" s="86" t="s">
        <v>173</v>
      </c>
      <c r="CL86" s="87" t="s">
        <v>173</v>
      </c>
      <c r="CM86" s="87" t="s">
        <v>173</v>
      </c>
      <c r="CN86" s="88" t="s">
        <v>173</v>
      </c>
      <c r="CO86" s="86" t="s">
        <v>173</v>
      </c>
      <c r="CP86" s="87" t="s">
        <v>173</v>
      </c>
      <c r="CQ86" s="87" t="s">
        <v>173</v>
      </c>
      <c r="CR86" s="88" t="s">
        <v>173</v>
      </c>
      <c r="CS86" s="86" t="s">
        <v>173</v>
      </c>
      <c r="CT86" s="87" t="s">
        <v>173</v>
      </c>
      <c r="CU86" s="87" t="s">
        <v>173</v>
      </c>
      <c r="CV86" s="88" t="s">
        <v>173</v>
      </c>
      <c r="CW86" s="86" t="s">
        <v>173</v>
      </c>
      <c r="CX86" s="87" t="s">
        <v>173</v>
      </c>
      <c r="CY86" s="87" t="s">
        <v>173</v>
      </c>
      <c r="CZ86" s="88" t="s">
        <v>173</v>
      </c>
      <c r="DA86" s="86" t="s">
        <v>173</v>
      </c>
      <c r="DB86" s="87" t="s">
        <v>173</v>
      </c>
      <c r="DC86" s="87" t="s">
        <v>173</v>
      </c>
      <c r="DD86" s="88" t="s">
        <v>173</v>
      </c>
    </row>
    <row r="87" spans="1:108" ht="15.75">
      <c r="A87" s="79" t="s">
        <v>127</v>
      </c>
      <c r="B87" s="80">
        <v>1084</v>
      </c>
      <c r="C87" s="81" t="s">
        <v>226</v>
      </c>
      <c r="D87" s="82">
        <v>4600</v>
      </c>
      <c r="E87" s="83" t="s">
        <v>128</v>
      </c>
      <c r="F87" s="84" t="s">
        <v>198</v>
      </c>
      <c r="G87" s="84" t="s">
        <v>173</v>
      </c>
      <c r="H87" s="85" t="s">
        <v>110</v>
      </c>
      <c r="I87" s="86">
        <v>64.01</v>
      </c>
      <c r="J87" s="87">
        <v>65.33</v>
      </c>
      <c r="K87" s="87">
        <v>97.98</v>
      </c>
      <c r="L87" s="88" t="s">
        <v>168</v>
      </c>
      <c r="M87" s="86">
        <v>59.3</v>
      </c>
      <c r="N87" s="87">
        <v>62.07</v>
      </c>
      <c r="O87" s="87">
        <v>95.54</v>
      </c>
      <c r="P87" s="88" t="s">
        <v>168</v>
      </c>
      <c r="Q87" s="86">
        <v>61.75</v>
      </c>
      <c r="R87" s="87">
        <v>65.35</v>
      </c>
      <c r="S87" s="87">
        <v>94.49</v>
      </c>
      <c r="T87" s="88" t="s">
        <v>168</v>
      </c>
      <c r="U87" s="86" t="s">
        <v>173</v>
      </c>
      <c r="V87" s="87" t="s">
        <v>173</v>
      </c>
      <c r="W87" s="87" t="s">
        <v>173</v>
      </c>
      <c r="X87" s="88" t="s">
        <v>173</v>
      </c>
      <c r="Y87" s="86">
        <v>115.95</v>
      </c>
      <c r="Z87" s="87">
        <v>123.94</v>
      </c>
      <c r="AA87" s="87">
        <v>93.55</v>
      </c>
      <c r="AB87" s="88" t="s">
        <v>168</v>
      </c>
      <c r="AC87" s="86">
        <v>96.9122</v>
      </c>
      <c r="AD87" s="87">
        <v>98.89</v>
      </c>
      <c r="AE87" s="87">
        <v>98</v>
      </c>
      <c r="AF87" s="88"/>
      <c r="AG87" s="86" t="s">
        <v>173</v>
      </c>
      <c r="AH87" s="87" t="s">
        <v>173</v>
      </c>
      <c r="AI87" s="87" t="s">
        <v>173</v>
      </c>
      <c r="AJ87" s="88" t="s">
        <v>173</v>
      </c>
      <c r="AK87" s="86">
        <v>27.37</v>
      </c>
      <c r="AL87" s="87">
        <v>26.85</v>
      </c>
      <c r="AM87" s="87">
        <v>101.94</v>
      </c>
      <c r="AN87" s="88"/>
      <c r="AO87" s="86" t="s">
        <v>173</v>
      </c>
      <c r="AP87" s="87" t="s">
        <v>173</v>
      </c>
      <c r="AQ87" s="87" t="s">
        <v>173</v>
      </c>
      <c r="AR87" s="88" t="s">
        <v>173</v>
      </c>
      <c r="AS87" s="86">
        <v>35.74</v>
      </c>
      <c r="AT87" s="87">
        <v>36.28</v>
      </c>
      <c r="AU87" s="87">
        <v>98.51</v>
      </c>
      <c r="AV87" s="88" t="s">
        <v>169</v>
      </c>
      <c r="AW87" s="86" t="s">
        <v>173</v>
      </c>
      <c r="AX87" s="87" t="s">
        <v>173</v>
      </c>
      <c r="AY87" s="87" t="s">
        <v>173</v>
      </c>
      <c r="AZ87" s="88" t="s">
        <v>173</v>
      </c>
      <c r="BA87" s="86">
        <v>59.44</v>
      </c>
      <c r="BB87" s="87">
        <v>59.62</v>
      </c>
      <c r="BC87" s="87">
        <v>99.7</v>
      </c>
      <c r="BD87" s="88"/>
      <c r="BE87" s="86">
        <v>72.99040000000001</v>
      </c>
      <c r="BF87" s="87">
        <v>74.48</v>
      </c>
      <c r="BG87" s="87">
        <v>98</v>
      </c>
      <c r="BH87" s="88"/>
      <c r="BI87" s="86">
        <v>73.01</v>
      </c>
      <c r="BJ87" s="87">
        <v>74.5</v>
      </c>
      <c r="BK87" s="87">
        <v>98</v>
      </c>
      <c r="BL87" s="88"/>
      <c r="BM87" s="86">
        <v>31.4</v>
      </c>
      <c r="BN87" s="87">
        <v>33.8</v>
      </c>
      <c r="BO87" s="87">
        <v>92.9</v>
      </c>
      <c r="BP87" s="88" t="s">
        <v>168</v>
      </c>
      <c r="BQ87" s="86" t="s">
        <v>173</v>
      </c>
      <c r="BR87" s="87" t="s">
        <v>173</v>
      </c>
      <c r="BS87" s="87" t="s">
        <v>173</v>
      </c>
      <c r="BT87" s="88" t="s">
        <v>173</v>
      </c>
      <c r="BU87" s="86">
        <v>59.3</v>
      </c>
      <c r="BV87" s="87">
        <v>61.17</v>
      </c>
      <c r="BW87" s="87">
        <v>96.94</v>
      </c>
      <c r="BX87" s="88" t="s">
        <v>168</v>
      </c>
      <c r="BY87" s="86">
        <v>115.95</v>
      </c>
      <c r="BZ87" s="87">
        <v>120</v>
      </c>
      <c r="CA87" s="87">
        <v>96.63</v>
      </c>
      <c r="CB87" s="88" t="s">
        <v>168</v>
      </c>
      <c r="CC87" s="86">
        <v>94.521</v>
      </c>
      <c r="CD87" s="87">
        <v>96.77</v>
      </c>
      <c r="CE87" s="87">
        <v>97.68</v>
      </c>
      <c r="CF87" s="88" t="s">
        <v>168</v>
      </c>
      <c r="CG87" s="86">
        <v>46.5</v>
      </c>
      <c r="CH87" s="87">
        <v>43.12</v>
      </c>
      <c r="CI87" s="87">
        <v>102</v>
      </c>
      <c r="CJ87" s="88" t="s">
        <v>169</v>
      </c>
      <c r="CK87" s="86">
        <v>61.75</v>
      </c>
      <c r="CL87" s="87">
        <v>62.96</v>
      </c>
      <c r="CM87" s="87">
        <v>98.08</v>
      </c>
      <c r="CN87" s="88"/>
      <c r="CO87" s="86">
        <v>61.75</v>
      </c>
      <c r="CP87" s="87">
        <v>63.97</v>
      </c>
      <c r="CQ87" s="87">
        <v>96.53</v>
      </c>
      <c r="CR87" s="88" t="s">
        <v>168</v>
      </c>
      <c r="CS87" s="86" t="s">
        <v>173</v>
      </c>
      <c r="CT87" s="87" t="s">
        <v>173</v>
      </c>
      <c r="CU87" s="87" t="s">
        <v>173</v>
      </c>
      <c r="CV87" s="88" t="s">
        <v>173</v>
      </c>
      <c r="CW87" s="86" t="s">
        <v>173</v>
      </c>
      <c r="CX87" s="87" t="s">
        <v>173</v>
      </c>
      <c r="CY87" s="87" t="s">
        <v>173</v>
      </c>
      <c r="CZ87" s="88" t="s">
        <v>173</v>
      </c>
      <c r="DA87" s="86" t="s">
        <v>173</v>
      </c>
      <c r="DB87" s="87" t="s">
        <v>173</v>
      </c>
      <c r="DC87" s="87" t="s">
        <v>173</v>
      </c>
      <c r="DD87" s="88" t="s">
        <v>173</v>
      </c>
    </row>
    <row r="88" spans="1:108" ht="15.75">
      <c r="A88" s="79" t="s">
        <v>127</v>
      </c>
      <c r="B88" s="80">
        <v>1092</v>
      </c>
      <c r="C88" s="81" t="s">
        <v>226</v>
      </c>
      <c r="D88" s="82">
        <v>4600</v>
      </c>
      <c r="E88" s="83" t="s">
        <v>131</v>
      </c>
      <c r="F88" s="84" t="s">
        <v>196</v>
      </c>
      <c r="G88" s="84" t="s">
        <v>173</v>
      </c>
      <c r="H88" s="85" t="s">
        <v>110</v>
      </c>
      <c r="I88" s="86">
        <v>64.01</v>
      </c>
      <c r="J88" s="87">
        <v>64.65</v>
      </c>
      <c r="K88" s="87">
        <v>99.01</v>
      </c>
      <c r="L88" s="88"/>
      <c r="M88" s="86">
        <v>59.3</v>
      </c>
      <c r="N88" s="87">
        <v>64.72</v>
      </c>
      <c r="O88" s="87">
        <v>91.63</v>
      </c>
      <c r="P88" s="88" t="s">
        <v>168</v>
      </c>
      <c r="Q88" s="86">
        <v>61.75</v>
      </c>
      <c r="R88" s="87">
        <v>69.82</v>
      </c>
      <c r="S88" s="87">
        <v>88.44</v>
      </c>
      <c r="T88" s="88" t="s">
        <v>169</v>
      </c>
      <c r="U88" s="86" t="s">
        <v>173</v>
      </c>
      <c r="V88" s="87" t="s">
        <v>173</v>
      </c>
      <c r="W88" s="87" t="s">
        <v>173</v>
      </c>
      <c r="X88" s="88" t="s">
        <v>173</v>
      </c>
      <c r="Y88" s="86">
        <v>115.95</v>
      </c>
      <c r="Z88" s="87">
        <v>127.63</v>
      </c>
      <c r="AA88" s="87">
        <v>90.85</v>
      </c>
      <c r="AB88" s="88" t="s">
        <v>168</v>
      </c>
      <c r="AC88" s="86">
        <v>96.9122</v>
      </c>
      <c r="AD88" s="87">
        <v>103.93</v>
      </c>
      <c r="AE88" s="87">
        <v>93.25</v>
      </c>
      <c r="AF88" s="88" t="s">
        <v>168</v>
      </c>
      <c r="AG88" s="86" t="s">
        <v>173</v>
      </c>
      <c r="AH88" s="87" t="s">
        <v>173</v>
      </c>
      <c r="AI88" s="87" t="s">
        <v>173</v>
      </c>
      <c r="AJ88" s="88" t="s">
        <v>173</v>
      </c>
      <c r="AK88" s="86" t="s">
        <v>173</v>
      </c>
      <c r="AL88" s="87" t="s">
        <v>173</v>
      </c>
      <c r="AM88" s="87" t="s">
        <v>173</v>
      </c>
      <c r="AN88" s="88"/>
      <c r="AO88" s="86" t="s">
        <v>173</v>
      </c>
      <c r="AP88" s="87" t="s">
        <v>173</v>
      </c>
      <c r="AQ88" s="87" t="s">
        <v>173</v>
      </c>
      <c r="AR88" s="88" t="s">
        <v>173</v>
      </c>
      <c r="AS88" s="86" t="s">
        <v>173</v>
      </c>
      <c r="AT88" s="87" t="s">
        <v>173</v>
      </c>
      <c r="AU88" s="87" t="s">
        <v>173</v>
      </c>
      <c r="AV88" s="88" t="s">
        <v>173</v>
      </c>
      <c r="AW88" s="86" t="s">
        <v>173</v>
      </c>
      <c r="AX88" s="87" t="s">
        <v>173</v>
      </c>
      <c r="AY88" s="87" t="s">
        <v>173</v>
      </c>
      <c r="AZ88" s="88" t="s">
        <v>173</v>
      </c>
      <c r="BA88" s="86" t="s">
        <v>173</v>
      </c>
      <c r="BB88" s="87" t="s">
        <v>173</v>
      </c>
      <c r="BC88" s="87" t="s">
        <v>173</v>
      </c>
      <c r="BD88" s="88" t="s">
        <v>173</v>
      </c>
      <c r="BE88" s="86">
        <v>72.99040000000001</v>
      </c>
      <c r="BF88" s="87">
        <v>77.86</v>
      </c>
      <c r="BG88" s="87">
        <v>93.75</v>
      </c>
      <c r="BH88" s="88" t="s">
        <v>168</v>
      </c>
      <c r="BI88" s="86">
        <v>73.01</v>
      </c>
      <c r="BJ88" s="87">
        <v>75.93</v>
      </c>
      <c r="BK88" s="87">
        <v>96.15</v>
      </c>
      <c r="BL88" s="88" t="s">
        <v>169</v>
      </c>
      <c r="BM88" s="86" t="s">
        <v>173</v>
      </c>
      <c r="BN88" s="87" t="s">
        <v>173</v>
      </c>
      <c r="BO88" s="87" t="s">
        <v>173</v>
      </c>
      <c r="BP88" s="88" t="s">
        <v>173</v>
      </c>
      <c r="BQ88" s="86" t="s">
        <v>173</v>
      </c>
      <c r="BR88" s="87" t="s">
        <v>173</v>
      </c>
      <c r="BS88" s="87" t="s">
        <v>173</v>
      </c>
      <c r="BT88" s="88" t="s">
        <v>173</v>
      </c>
      <c r="BU88" s="86">
        <v>59.3</v>
      </c>
      <c r="BV88" s="87">
        <v>62.58</v>
      </c>
      <c r="BW88" s="87">
        <v>94.76</v>
      </c>
      <c r="BX88" s="88"/>
      <c r="BY88" s="86">
        <v>115.95</v>
      </c>
      <c r="BZ88" s="87">
        <v>121.83</v>
      </c>
      <c r="CA88" s="87">
        <v>95.17</v>
      </c>
      <c r="CB88" s="88"/>
      <c r="CC88" s="86">
        <v>94.521</v>
      </c>
      <c r="CD88" s="87">
        <v>100.65</v>
      </c>
      <c r="CE88" s="87">
        <v>93.91</v>
      </c>
      <c r="CF88" s="88"/>
      <c r="CG88" s="86">
        <v>46.5</v>
      </c>
      <c r="CH88" s="87">
        <v>46.61</v>
      </c>
      <c r="CI88" s="87">
        <v>99.76</v>
      </c>
      <c r="CJ88" s="88"/>
      <c r="CK88" s="86" t="s">
        <v>173</v>
      </c>
      <c r="CL88" s="87" t="s">
        <v>173</v>
      </c>
      <c r="CM88" s="87" t="s">
        <v>173</v>
      </c>
      <c r="CN88" s="88" t="s">
        <v>173</v>
      </c>
      <c r="CO88" s="86" t="s">
        <v>173</v>
      </c>
      <c r="CP88" s="87" t="s">
        <v>173</v>
      </c>
      <c r="CQ88" s="87" t="s">
        <v>173</v>
      </c>
      <c r="CR88" s="88" t="s">
        <v>173</v>
      </c>
      <c r="CS88" s="86" t="s">
        <v>173</v>
      </c>
      <c r="CT88" s="87" t="s">
        <v>173</v>
      </c>
      <c r="CU88" s="87" t="s">
        <v>173</v>
      </c>
      <c r="CV88" s="88" t="s">
        <v>173</v>
      </c>
      <c r="CW88" s="86" t="s">
        <v>173</v>
      </c>
      <c r="CX88" s="87" t="s">
        <v>173</v>
      </c>
      <c r="CY88" s="87" t="s">
        <v>173</v>
      </c>
      <c r="CZ88" s="88" t="s">
        <v>173</v>
      </c>
      <c r="DA88" s="86" t="s">
        <v>173</v>
      </c>
      <c r="DB88" s="87" t="s">
        <v>173</v>
      </c>
      <c r="DC88" s="87" t="s">
        <v>173</v>
      </c>
      <c r="DD88" s="88" t="s">
        <v>173</v>
      </c>
    </row>
  </sheetData>
  <sheetProtection/>
  <autoFilter ref="A10:CN72"/>
  <mergeCells count="201">
    <mergeCell ref="CK9:CN9"/>
    <mergeCell ref="CO9:CR9"/>
    <mergeCell ref="CS9:CV9"/>
    <mergeCell ref="CW9:CZ9"/>
    <mergeCell ref="DA9:DD9"/>
    <mergeCell ref="BM9:BP9"/>
    <mergeCell ref="BQ9:BT9"/>
    <mergeCell ref="BU9:BX9"/>
    <mergeCell ref="BY9:CB9"/>
    <mergeCell ref="CC9:CF9"/>
    <mergeCell ref="CG9:CJ9"/>
    <mergeCell ref="AO9:AR9"/>
    <mergeCell ref="AS9:AV9"/>
    <mergeCell ref="AW9:AZ9"/>
    <mergeCell ref="BA9:BD9"/>
    <mergeCell ref="BE9:BH9"/>
    <mergeCell ref="BI9:BL9"/>
    <mergeCell ref="CW8:CZ8"/>
    <mergeCell ref="DA8:DD8"/>
    <mergeCell ref="I9:L9"/>
    <mergeCell ref="M9:P9"/>
    <mergeCell ref="Q9:T9"/>
    <mergeCell ref="U9:X9"/>
    <mergeCell ref="Y9:AB9"/>
    <mergeCell ref="AC9:AF9"/>
    <mergeCell ref="AG9:AJ9"/>
    <mergeCell ref="AK9:AN9"/>
    <mergeCell ref="BY8:CB8"/>
    <mergeCell ref="CC8:CF8"/>
    <mergeCell ref="CG8:CJ8"/>
    <mergeCell ref="CK8:CN8"/>
    <mergeCell ref="CO8:CR8"/>
    <mergeCell ref="CS8:CV8"/>
    <mergeCell ref="BA8:BD8"/>
    <mergeCell ref="BE8:BH8"/>
    <mergeCell ref="BI8:BL8"/>
    <mergeCell ref="BM8:BP8"/>
    <mergeCell ref="BQ8:BT8"/>
    <mergeCell ref="BU8:BX8"/>
    <mergeCell ref="AC8:AF8"/>
    <mergeCell ref="AG8:AJ8"/>
    <mergeCell ref="AK8:AN8"/>
    <mergeCell ref="AO8:AR8"/>
    <mergeCell ref="AS8:AV8"/>
    <mergeCell ref="AW8:AZ8"/>
    <mergeCell ref="CK7:CN7"/>
    <mergeCell ref="CO7:CR7"/>
    <mergeCell ref="CS7:CV7"/>
    <mergeCell ref="CW7:CZ7"/>
    <mergeCell ref="DA7:DD7"/>
    <mergeCell ref="I8:L8"/>
    <mergeCell ref="M8:P8"/>
    <mergeCell ref="Q8:T8"/>
    <mergeCell ref="U8:X8"/>
    <mergeCell ref="Y8:AB8"/>
    <mergeCell ref="BM7:BP7"/>
    <mergeCell ref="BQ7:BT7"/>
    <mergeCell ref="BU7:BX7"/>
    <mergeCell ref="BY7:CB7"/>
    <mergeCell ref="CC7:CF7"/>
    <mergeCell ref="CG7:CJ7"/>
    <mergeCell ref="AO7:AR7"/>
    <mergeCell ref="AS7:AV7"/>
    <mergeCell ref="AW7:AZ7"/>
    <mergeCell ref="BA7:BD7"/>
    <mergeCell ref="BE7:BH7"/>
    <mergeCell ref="BI7:BL7"/>
    <mergeCell ref="CW6:CZ6"/>
    <mergeCell ref="DA6:DD6"/>
    <mergeCell ref="I7:L7"/>
    <mergeCell ref="M7:P7"/>
    <mergeCell ref="Q7:T7"/>
    <mergeCell ref="U7:X7"/>
    <mergeCell ref="Y7:AB7"/>
    <mergeCell ref="AC7:AF7"/>
    <mergeCell ref="AG7:AJ7"/>
    <mergeCell ref="AK7:AN7"/>
    <mergeCell ref="BY6:CB6"/>
    <mergeCell ref="CC6:CF6"/>
    <mergeCell ref="CG6:CJ6"/>
    <mergeCell ref="CK6:CN6"/>
    <mergeCell ref="CO6:CR6"/>
    <mergeCell ref="CS6:CV6"/>
    <mergeCell ref="BA6:BD6"/>
    <mergeCell ref="BE6:BH6"/>
    <mergeCell ref="BI6:BL6"/>
    <mergeCell ref="BM6:BP6"/>
    <mergeCell ref="BQ6:BT6"/>
    <mergeCell ref="BU6:BX6"/>
    <mergeCell ref="AC6:AF6"/>
    <mergeCell ref="AG6:AJ6"/>
    <mergeCell ref="AK6:AN6"/>
    <mergeCell ref="AO6:AR6"/>
    <mergeCell ref="AS6:AV6"/>
    <mergeCell ref="AW6:AZ6"/>
    <mergeCell ref="CK5:CN5"/>
    <mergeCell ref="CO5:CR5"/>
    <mergeCell ref="CS5:CV5"/>
    <mergeCell ref="CW5:CZ5"/>
    <mergeCell ref="DA5:DD5"/>
    <mergeCell ref="I6:L6"/>
    <mergeCell ref="M6:P6"/>
    <mergeCell ref="Q6:T6"/>
    <mergeCell ref="U6:X6"/>
    <mergeCell ref="Y6:AB6"/>
    <mergeCell ref="BM5:BP5"/>
    <mergeCell ref="BQ5:BT5"/>
    <mergeCell ref="BU5:BX5"/>
    <mergeCell ref="BY5:CB5"/>
    <mergeCell ref="CC5:CF5"/>
    <mergeCell ref="CG5:CJ5"/>
    <mergeCell ref="AO5:AR5"/>
    <mergeCell ref="AS5:AV5"/>
    <mergeCell ref="AW5:AZ5"/>
    <mergeCell ref="BA5:BD5"/>
    <mergeCell ref="BE5:BH5"/>
    <mergeCell ref="BI5:BL5"/>
    <mergeCell ref="CW4:CZ4"/>
    <mergeCell ref="DA4:DD4"/>
    <mergeCell ref="I5:L5"/>
    <mergeCell ref="M5:P5"/>
    <mergeCell ref="Q5:T5"/>
    <mergeCell ref="U5:X5"/>
    <mergeCell ref="Y5:AB5"/>
    <mergeCell ref="AC5:AF5"/>
    <mergeCell ref="AG5:AJ5"/>
    <mergeCell ref="AK5:AN5"/>
    <mergeCell ref="BY4:CB4"/>
    <mergeCell ref="CC4:CF4"/>
    <mergeCell ref="CG4:CJ4"/>
    <mergeCell ref="CK4:CN4"/>
    <mergeCell ref="CO4:CR4"/>
    <mergeCell ref="CS4:CV4"/>
    <mergeCell ref="BA4:BD4"/>
    <mergeCell ref="BE4:BH4"/>
    <mergeCell ref="BI4:BL4"/>
    <mergeCell ref="BM4:BP4"/>
    <mergeCell ref="BQ4:BT4"/>
    <mergeCell ref="BU4:BX4"/>
    <mergeCell ref="AC4:AF4"/>
    <mergeCell ref="AG4:AJ4"/>
    <mergeCell ref="AK4:AN4"/>
    <mergeCell ref="AO4:AR4"/>
    <mergeCell ref="AS4:AV4"/>
    <mergeCell ref="AW4:AZ4"/>
    <mergeCell ref="CK3:CN3"/>
    <mergeCell ref="CO3:CR3"/>
    <mergeCell ref="CS3:CV3"/>
    <mergeCell ref="CW3:CZ3"/>
    <mergeCell ref="DA3:DD3"/>
    <mergeCell ref="I4:L4"/>
    <mergeCell ref="M4:P4"/>
    <mergeCell ref="Q4:T4"/>
    <mergeCell ref="U4:X4"/>
    <mergeCell ref="Y4:AB4"/>
    <mergeCell ref="BM3:BP3"/>
    <mergeCell ref="BQ3:BT3"/>
    <mergeCell ref="BU3:BX3"/>
    <mergeCell ref="BY3:CB3"/>
    <mergeCell ref="CC3:CF3"/>
    <mergeCell ref="CG3:CJ3"/>
    <mergeCell ref="AO3:AR3"/>
    <mergeCell ref="AS3:AV3"/>
    <mergeCell ref="AW3:AZ3"/>
    <mergeCell ref="BA3:BD3"/>
    <mergeCell ref="BE3:BH3"/>
    <mergeCell ref="BI3:BL3"/>
    <mergeCell ref="CW1:CZ1"/>
    <mergeCell ref="DA1:DD1"/>
    <mergeCell ref="I3:L3"/>
    <mergeCell ref="M3:P3"/>
    <mergeCell ref="Q3:T3"/>
    <mergeCell ref="U3:X3"/>
    <mergeCell ref="Y3:AB3"/>
    <mergeCell ref="AC3:AF3"/>
    <mergeCell ref="AG3:AJ3"/>
    <mergeCell ref="AK3:AN3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  <mergeCell ref="AK1:AN1"/>
    <mergeCell ref="AO1:AR1"/>
    <mergeCell ref="AS1:AV1"/>
    <mergeCell ref="AW1:AZ1"/>
    <mergeCell ref="A1:E1"/>
    <mergeCell ref="I1:L1"/>
    <mergeCell ref="M1:P1"/>
    <mergeCell ref="Q1:T1"/>
    <mergeCell ref="U1:X1"/>
    <mergeCell ref="Y1:AB1"/>
  </mergeCells>
  <conditionalFormatting sqref="B44 A23">
    <cfRule type="cellIs" priority="10" dxfId="1209" operator="notEqual" stopIfTrue="1">
      <formula>A22</formula>
    </cfRule>
    <cfRule type="cellIs" priority="11" dxfId="1212" operator="notEqual" stopIfTrue="1">
      <formula>A25</formula>
    </cfRule>
    <cfRule type="cellIs" priority="12" dxfId="1213" operator="equal" stopIfTrue="1">
      <formula>A22</formula>
    </cfRule>
  </conditionalFormatting>
  <conditionalFormatting sqref="B11:B14 B59:B69 B35:B37 B48 B42:B43 B53 A11:A22 A26:A88">
    <cfRule type="cellIs" priority="4" dxfId="1209" operator="notEqual" stopIfTrue="1">
      <formula>A10</formula>
    </cfRule>
    <cfRule type="cellIs" priority="5" dxfId="1212" operator="notEqual" stopIfTrue="1">
      <formula>A12</formula>
    </cfRule>
    <cfRule type="cellIs" priority="6" dxfId="1213" operator="equal" stopIfTrue="1">
      <formula>A10</formula>
    </cfRule>
  </conditionalFormatting>
  <conditionalFormatting sqref="B46 A25">
    <cfRule type="cellIs" priority="7" dxfId="1209" operator="notEqual" stopIfTrue="1">
      <formula>A23</formula>
    </cfRule>
    <cfRule type="cellIs" priority="8" dxfId="1212" operator="notEqual" stopIfTrue="1">
      <formula>A26</formula>
    </cfRule>
    <cfRule type="cellIs" priority="9" dxfId="1213" operator="equal" stopIfTrue="1">
      <formula>A23</formula>
    </cfRule>
  </conditionalFormatting>
  <conditionalFormatting sqref="B52">
    <cfRule type="cellIs" priority="13" dxfId="1209" operator="notEqual" stopIfTrue="1">
      <formula>'Event Score'!#REF!</formula>
    </cfRule>
    <cfRule type="cellIs" priority="14" dxfId="1212" operator="notEqual" stopIfTrue="1">
      <formula>B53</formula>
    </cfRule>
    <cfRule type="cellIs" priority="15" dxfId="1213" operator="equal" stopIfTrue="1">
      <formula>'Event Score'!#REF!</formula>
    </cfRule>
  </conditionalFormatting>
  <conditionalFormatting sqref="A24">
    <cfRule type="cellIs" priority="1" dxfId="1209" operator="notEqual" stopIfTrue="1">
      <formula>A22</formula>
    </cfRule>
    <cfRule type="cellIs" priority="2" dxfId="1212" operator="notEqual" stopIfTrue="1">
      <formula>A25</formula>
    </cfRule>
    <cfRule type="cellIs" priority="3" dxfId="1213" operator="equal" stopIfTrue="1">
      <formula>A22</formula>
    </cfRule>
  </conditionalFormatting>
  <printOptions horizontalCentered="1" verticalCentered="1"/>
  <pageMargins left="0.03937007874015748" right="0.03937007874015748" top="0.1968503937007874" bottom="0.1968503937007874" header="0.11811023622047245" footer="0.11811023622047245"/>
  <pageSetup fitToWidth="0" fitToHeight="1" horizontalDpi="600" verticalDpi="600" orientation="landscape" paperSize="9" scale="41" r:id="rId2"/>
  <headerFooter alignWithMargins="0">
    <oddHeader>&amp;LLuffield Cars MGCC Speed Championship 2012&amp;CIndividual Event Scores</oddHeader>
    <oddFooter>&amp;LElig(ibilty) key: L - Ladies, N - Novice
Drop(ped) key: R- from Regional, N - from National&amp;CPage &amp;P of &amp;N&amp;R&amp;D &amp;T</oddFooter>
  </headerFooter>
  <colBreaks count="2" manualBreakCount="2">
    <brk id="48" max="87" man="1"/>
    <brk id="88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Waddington</dc:creator>
  <cp:keywords/>
  <dc:description/>
  <cp:lastModifiedBy>Helen Waddington</cp:lastModifiedBy>
  <dcterms:created xsi:type="dcterms:W3CDTF">2012-11-01T19:22:33Z</dcterms:created>
  <dcterms:modified xsi:type="dcterms:W3CDTF">2012-11-01T19:24:27Z</dcterms:modified>
  <cp:category/>
  <cp:version/>
  <cp:contentType/>
  <cp:contentStatus/>
</cp:coreProperties>
</file>